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ontszám" sheetId="3" r:id="rId1"/>
    <sheet name="ABC" sheetId="2" r:id="rId2"/>
    <sheet name="V-1" sheetId="1" r:id="rId3"/>
    <sheet name="V-2" sheetId="4" r:id="rId4"/>
  </sheets>
  <calcPr calcId="125725"/>
</workbook>
</file>

<file path=xl/calcChain.xml><?xml version="1.0" encoding="utf-8"?>
<calcChain xmlns="http://schemas.openxmlformats.org/spreadsheetml/2006/main">
  <c r="R7" i="3"/>
  <c r="F9"/>
  <c r="F10"/>
  <c r="F11"/>
  <c r="F12"/>
  <c r="F13"/>
  <c r="F16"/>
  <c r="F17"/>
  <c r="F14"/>
  <c r="F15"/>
  <c r="F18"/>
  <c r="F20"/>
  <c r="F19"/>
  <c r="F21"/>
  <c r="F22"/>
  <c r="F24"/>
  <c r="F25"/>
  <c r="F23"/>
  <c r="F26"/>
  <c r="F27"/>
  <c r="F29"/>
  <c r="F30"/>
  <c r="F28"/>
  <c r="F31"/>
  <c r="F32"/>
  <c r="F33"/>
  <c r="F35"/>
  <c r="F37"/>
  <c r="F34"/>
  <c r="F38"/>
  <c r="F39"/>
  <c r="F40"/>
  <c r="F36"/>
  <c r="F41"/>
  <c r="F42"/>
  <c r="F43"/>
  <c r="F45"/>
  <c r="F46"/>
  <c r="F44"/>
  <c r="F49"/>
  <c r="F50"/>
  <c r="F51"/>
  <c r="F47"/>
  <c r="F53"/>
  <c r="F54"/>
  <c r="F48"/>
  <c r="F56"/>
  <c r="F57"/>
  <c r="F55"/>
  <c r="F58"/>
  <c r="F60"/>
  <c r="F59"/>
  <c r="F62"/>
  <c r="F61"/>
  <c r="F63"/>
  <c r="F64"/>
  <c r="F66"/>
  <c r="F67"/>
  <c r="F68"/>
  <c r="F69"/>
  <c r="F65"/>
  <c r="F70"/>
  <c r="F72"/>
  <c r="F71"/>
  <c r="F79"/>
  <c r="F73"/>
  <c r="F74"/>
  <c r="F80"/>
  <c r="F75"/>
  <c r="F76"/>
  <c r="F82"/>
  <c r="F83"/>
  <c r="F84"/>
  <c r="F89"/>
  <c r="F85"/>
  <c r="F86"/>
  <c r="F77"/>
  <c r="F90"/>
  <c r="F87"/>
  <c r="F91"/>
  <c r="F93"/>
  <c r="F81"/>
  <c r="F97"/>
  <c r="F98"/>
  <c r="F94"/>
  <c r="F88"/>
  <c r="F99"/>
  <c r="F95"/>
  <c r="F52"/>
  <c r="F100"/>
  <c r="F96"/>
  <c r="F101"/>
  <c r="F92"/>
  <c r="F104"/>
  <c r="F102"/>
  <c r="F109"/>
  <c r="F105"/>
  <c r="F110"/>
  <c r="F106"/>
  <c r="F107"/>
  <c r="F111"/>
  <c r="F103"/>
  <c r="F112"/>
  <c r="F108"/>
  <c r="F113"/>
  <c r="F120"/>
  <c r="F116"/>
  <c r="F114"/>
  <c r="F127"/>
  <c r="F117"/>
  <c r="F121"/>
  <c r="F122"/>
  <c r="F115"/>
  <c r="F123"/>
  <c r="F124"/>
  <c r="F128"/>
  <c r="F125"/>
  <c r="F118"/>
  <c r="F119"/>
  <c r="F131"/>
  <c r="F126"/>
  <c r="F132"/>
  <c r="F133"/>
  <c r="F134"/>
  <c r="F129"/>
  <c r="F130"/>
  <c r="F136"/>
  <c r="F140"/>
  <c r="F137"/>
  <c r="F138"/>
  <c r="F135"/>
  <c r="F139"/>
  <c r="F141"/>
  <c r="F142"/>
  <c r="F145"/>
  <c r="F143"/>
  <c r="F146"/>
  <c r="F147"/>
  <c r="F148"/>
  <c r="F144"/>
  <c r="F151"/>
  <c r="F152"/>
  <c r="F154"/>
  <c r="F155"/>
  <c r="F156"/>
  <c r="F153"/>
  <c r="F149"/>
  <c r="F150"/>
  <c r="F161"/>
  <c r="F157"/>
  <c r="F162"/>
  <c r="F163"/>
  <c r="F158"/>
  <c r="F164"/>
  <c r="F159"/>
  <c r="F165"/>
  <c r="F172"/>
  <c r="F166"/>
  <c r="F167"/>
  <c r="F168"/>
  <c r="F169"/>
  <c r="F160"/>
  <c r="F170"/>
  <c r="F173"/>
  <c r="F174"/>
  <c r="F175"/>
  <c r="F177"/>
  <c r="F171"/>
  <c r="F182"/>
  <c r="F183"/>
  <c r="F178"/>
  <c r="F184"/>
  <c r="F179"/>
  <c r="F180"/>
  <c r="F176"/>
  <c r="F185"/>
  <c r="F186"/>
  <c r="F187"/>
  <c r="F181"/>
  <c r="F190"/>
  <c r="F191"/>
  <c r="F188"/>
  <c r="F194"/>
  <c r="F195"/>
  <c r="F189"/>
  <c r="F192"/>
  <c r="F193"/>
  <c r="F78"/>
  <c r="F8"/>
  <c r="Q9"/>
  <c r="Q10"/>
  <c r="Q11"/>
  <c r="Q12"/>
  <c r="Q13"/>
  <c r="Q16"/>
  <c r="Q17"/>
  <c r="Q14"/>
  <c r="Q15"/>
  <c r="Q18"/>
  <c r="Q20"/>
  <c r="Q19"/>
  <c r="Q21"/>
  <c r="Q22"/>
  <c r="Q24"/>
  <c r="Q25"/>
  <c r="Q23"/>
  <c r="Q26"/>
  <c r="Q27"/>
  <c r="Q29"/>
  <c r="Q30"/>
  <c r="Q28"/>
  <c r="Q31"/>
  <c r="Q32"/>
  <c r="Q33"/>
  <c r="Q35"/>
  <c r="Q37"/>
  <c r="Q34"/>
  <c r="Q38"/>
  <c r="Q39"/>
  <c r="Q40"/>
  <c r="Q36"/>
  <c r="Q41"/>
  <c r="Q42"/>
  <c r="Q43"/>
  <c r="Q45"/>
  <c r="Q46"/>
  <c r="Q44"/>
  <c r="Q49"/>
  <c r="Q50"/>
  <c r="Q51"/>
  <c r="Q47"/>
  <c r="Q53"/>
  <c r="Q54"/>
  <c r="Q48"/>
  <c r="Q56"/>
  <c r="Q57"/>
  <c r="Q55"/>
  <c r="Q58"/>
  <c r="Q60"/>
  <c r="Q59"/>
  <c r="Q62"/>
  <c r="Q61"/>
  <c r="Q63"/>
  <c r="Q64"/>
  <c r="Q66"/>
  <c r="Q67"/>
  <c r="Q68"/>
  <c r="Q69"/>
  <c r="Q65"/>
  <c r="Q70"/>
  <c r="Q72"/>
  <c r="Q71"/>
  <c r="Q79"/>
  <c r="Q73"/>
  <c r="Q74"/>
  <c r="Q80"/>
  <c r="Q75"/>
  <c r="Q76"/>
  <c r="Q82"/>
  <c r="Q83"/>
  <c r="Q84"/>
  <c r="Q89"/>
  <c r="Q85"/>
  <c r="Q86"/>
  <c r="Q77"/>
  <c r="Q90"/>
  <c r="Q87"/>
  <c r="Q91"/>
  <c r="Q93"/>
  <c r="Q81"/>
  <c r="Q97"/>
  <c r="Q98"/>
  <c r="Q94"/>
  <c r="Q88"/>
  <c r="Q99"/>
  <c r="Q95"/>
  <c r="Q52"/>
  <c r="Q100"/>
  <c r="Q96"/>
  <c r="Q101"/>
  <c r="Q92"/>
  <c r="Q104"/>
  <c r="Q102"/>
  <c r="Q109"/>
  <c r="Q105"/>
  <c r="Q110"/>
  <c r="Q106"/>
  <c r="Q107"/>
  <c r="Q111"/>
  <c r="Q103"/>
  <c r="Q112"/>
  <c r="Q108"/>
  <c r="Q113"/>
  <c r="Q120"/>
  <c r="Q116"/>
  <c r="Q114"/>
  <c r="Q127"/>
  <c r="Q117"/>
  <c r="Q121"/>
  <c r="Q122"/>
  <c r="Q115"/>
  <c r="Q123"/>
  <c r="Q124"/>
  <c r="Q128"/>
  <c r="Q125"/>
  <c r="Q118"/>
  <c r="Q119"/>
  <c r="Q131"/>
  <c r="Q126"/>
  <c r="Q132"/>
  <c r="Q133"/>
  <c r="Q134"/>
  <c r="Q129"/>
  <c r="Q130"/>
  <c r="Q136"/>
  <c r="Q140"/>
  <c r="Q137"/>
  <c r="Q138"/>
  <c r="Q135"/>
  <c r="Q139"/>
  <c r="Q141"/>
  <c r="Q142"/>
  <c r="Q145"/>
  <c r="Q143"/>
  <c r="Q146"/>
  <c r="Q147"/>
  <c r="Q148"/>
  <c r="Q144"/>
  <c r="Q151"/>
  <c r="Q152"/>
  <c r="Q154"/>
  <c r="Q155"/>
  <c r="Q156"/>
  <c r="Q153"/>
  <c r="Q149"/>
  <c r="Q150"/>
  <c r="Q161"/>
  <c r="Q157"/>
  <c r="Q162"/>
  <c r="Q163"/>
  <c r="Q158"/>
  <c r="Q164"/>
  <c r="Q159"/>
  <c r="Q165"/>
  <c r="Q172"/>
  <c r="Q166"/>
  <c r="Q167"/>
  <c r="Q168"/>
  <c r="Q169"/>
  <c r="Q160"/>
  <c r="Q170"/>
  <c r="Q173"/>
  <c r="Q174"/>
  <c r="Q175"/>
  <c r="Q177"/>
  <c r="Q171"/>
  <c r="Q182"/>
  <c r="Q183"/>
  <c r="Q178"/>
  <c r="Q184"/>
  <c r="Q179"/>
  <c r="Q180"/>
  <c r="Q176"/>
  <c r="Q185"/>
  <c r="Q186"/>
  <c r="Q187"/>
  <c r="Q181"/>
  <c r="Q190"/>
  <c r="Q191"/>
  <c r="Q188"/>
  <c r="Q194"/>
  <c r="Q195"/>
  <c r="Q189"/>
  <c r="Q192"/>
  <c r="Q193"/>
  <c r="Q78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8"/>
  <c r="R9"/>
  <c r="R10"/>
  <c r="R11"/>
  <c r="R12"/>
  <c r="R13"/>
  <c r="R16"/>
  <c r="R17"/>
  <c r="R14"/>
  <c r="R15"/>
  <c r="R18"/>
  <c r="R20"/>
  <c r="R19"/>
  <c r="R21"/>
  <c r="R22"/>
  <c r="R24"/>
  <c r="R25"/>
  <c r="R23"/>
  <c r="R26"/>
  <c r="R27"/>
  <c r="R29"/>
  <c r="R30"/>
  <c r="R28"/>
  <c r="R31"/>
  <c r="R32"/>
  <c r="R33"/>
  <c r="R35"/>
  <c r="R37"/>
  <c r="R34"/>
  <c r="R38"/>
  <c r="R39"/>
  <c r="R40"/>
  <c r="R36"/>
  <c r="R41"/>
  <c r="R42"/>
  <c r="R43"/>
  <c r="R45"/>
  <c r="R46"/>
  <c r="R44"/>
  <c r="R49"/>
  <c r="R50"/>
  <c r="R51"/>
  <c r="R47"/>
  <c r="R53"/>
  <c r="R54"/>
  <c r="R48"/>
  <c r="R56"/>
  <c r="R57"/>
  <c r="R55"/>
  <c r="R58"/>
  <c r="R60"/>
  <c r="R59"/>
  <c r="R62"/>
  <c r="R61"/>
  <c r="R63"/>
  <c r="R64"/>
  <c r="R66"/>
  <c r="R67"/>
  <c r="R68"/>
  <c r="R69"/>
  <c r="R65"/>
  <c r="R70"/>
  <c r="R72"/>
  <c r="R71"/>
  <c r="R79"/>
  <c r="R73"/>
  <c r="R74"/>
  <c r="R80"/>
  <c r="R75"/>
  <c r="R76"/>
  <c r="R82"/>
  <c r="R83"/>
  <c r="R84"/>
  <c r="R89"/>
  <c r="R85"/>
  <c r="R86"/>
  <c r="R77"/>
  <c r="R90"/>
  <c r="R87"/>
  <c r="R91"/>
  <c r="R93"/>
  <c r="R81"/>
  <c r="R97"/>
  <c r="R98"/>
  <c r="R94"/>
  <c r="R88"/>
  <c r="R99"/>
  <c r="R95"/>
  <c r="R52"/>
  <c r="R100"/>
  <c r="R96"/>
  <c r="R101"/>
  <c r="R92"/>
  <c r="R104"/>
  <c r="R102"/>
  <c r="R109"/>
  <c r="R105"/>
  <c r="R110"/>
  <c r="R106"/>
  <c r="R107"/>
  <c r="R111"/>
  <c r="R103"/>
  <c r="R112"/>
  <c r="R108"/>
  <c r="R113"/>
  <c r="R120"/>
  <c r="R116"/>
  <c r="R114"/>
  <c r="R127"/>
  <c r="R117"/>
  <c r="R121"/>
  <c r="R122"/>
  <c r="R115"/>
  <c r="R123"/>
  <c r="R124"/>
  <c r="R128"/>
  <c r="R125"/>
  <c r="R118"/>
  <c r="R119"/>
  <c r="R131"/>
  <c r="R126"/>
  <c r="R132"/>
  <c r="R133"/>
  <c r="R134"/>
  <c r="R129"/>
  <c r="R130"/>
  <c r="R136"/>
  <c r="R140"/>
  <c r="R137"/>
  <c r="R138"/>
  <c r="R135"/>
  <c r="R139"/>
  <c r="R141"/>
  <c r="R142"/>
  <c r="R145"/>
  <c r="R143"/>
  <c r="R146"/>
  <c r="R147"/>
  <c r="R148"/>
  <c r="R144"/>
  <c r="R151"/>
  <c r="R152"/>
  <c r="R154"/>
  <c r="R155"/>
  <c r="R156"/>
  <c r="R153"/>
  <c r="R149"/>
  <c r="R150"/>
  <c r="R161"/>
  <c r="R157"/>
  <c r="R162"/>
  <c r="R163"/>
  <c r="R158"/>
  <c r="R164"/>
  <c r="R159"/>
  <c r="R165"/>
  <c r="R172"/>
  <c r="R166"/>
  <c r="R167"/>
  <c r="R168"/>
  <c r="R169"/>
  <c r="R160"/>
  <c r="R170"/>
  <c r="R173"/>
  <c r="R174"/>
  <c r="R175"/>
  <c r="R177"/>
  <c r="R171"/>
  <c r="R182"/>
  <c r="R183"/>
  <c r="R178"/>
  <c r="R184"/>
  <c r="R179"/>
  <c r="R180"/>
  <c r="R176"/>
  <c r="R185"/>
  <c r="R186"/>
  <c r="R187"/>
  <c r="R181"/>
  <c r="R190"/>
  <c r="R191"/>
  <c r="R188"/>
  <c r="R194"/>
  <c r="R195"/>
  <c r="R189"/>
  <c r="R192"/>
  <c r="R193"/>
  <c r="R78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F43" i="2"/>
  <c r="S43"/>
  <c r="T43"/>
  <c r="F193"/>
  <c r="S193"/>
  <c r="T193"/>
  <c r="F154"/>
  <c r="S154"/>
  <c r="T154"/>
  <c r="F63"/>
  <c r="S63"/>
  <c r="T63"/>
  <c r="S147"/>
  <c r="T147"/>
  <c r="F147"/>
  <c r="S17"/>
  <c r="T17"/>
  <c r="F17"/>
  <c r="F38"/>
  <c r="S38"/>
  <c r="T38"/>
  <c r="S127"/>
  <c r="T127"/>
  <c r="F127"/>
  <c r="S82"/>
  <c r="T82"/>
  <c r="F82"/>
  <c r="S69"/>
  <c r="T69"/>
  <c r="F69"/>
  <c r="S16"/>
  <c r="T16"/>
  <c r="F16"/>
  <c r="S42"/>
  <c r="T42"/>
  <c r="F42"/>
  <c r="S114"/>
  <c r="T114"/>
  <c r="F114"/>
  <c r="S100"/>
  <c r="T100"/>
  <c r="F100"/>
  <c r="S62"/>
  <c r="T62"/>
  <c r="F62"/>
  <c r="S27"/>
  <c r="T27"/>
  <c r="F26"/>
  <c r="F27"/>
  <c r="S134"/>
  <c r="T134"/>
  <c r="F134"/>
  <c r="S86"/>
  <c r="T86"/>
  <c r="F86"/>
  <c r="S107"/>
  <c r="T107"/>
  <c r="F107"/>
  <c r="S32"/>
  <c r="T32"/>
  <c r="F32"/>
  <c r="S104"/>
  <c r="T104"/>
  <c r="F104"/>
  <c r="S138"/>
  <c r="T138"/>
  <c r="F138"/>
  <c r="S182"/>
  <c r="T182"/>
  <c r="F182"/>
  <c r="I7"/>
  <c r="H7"/>
  <c r="L7"/>
  <c r="K7"/>
  <c r="S11"/>
  <c r="T11"/>
  <c r="F11"/>
  <c r="S118"/>
  <c r="T118"/>
  <c r="F118"/>
  <c r="S19"/>
  <c r="T19"/>
  <c r="F19"/>
  <c r="S171"/>
  <c r="T171"/>
  <c r="F171"/>
  <c r="S18"/>
  <c r="T18"/>
  <c r="F18"/>
  <c r="S9"/>
  <c r="T9"/>
  <c r="F9"/>
  <c r="S8"/>
  <c r="T8"/>
  <c r="F8"/>
  <c r="F10"/>
  <c r="S183"/>
  <c r="T183"/>
  <c r="S84"/>
  <c r="T84"/>
  <c r="S85"/>
  <c r="T85"/>
  <c r="F84"/>
  <c r="F85"/>
  <c r="C67" i="4"/>
  <c r="S121" i="2"/>
  <c r="T121"/>
  <c r="F121"/>
  <c r="S109"/>
  <c r="T109"/>
  <c r="F109"/>
  <c r="S153"/>
  <c r="T153"/>
  <c r="F153"/>
  <c r="S184"/>
  <c r="T184"/>
  <c r="F184"/>
  <c r="S137"/>
  <c r="T137"/>
  <c r="F137"/>
  <c r="S150"/>
  <c r="T150"/>
  <c r="F150"/>
  <c r="S116"/>
  <c r="T116"/>
  <c r="F116"/>
  <c r="S120"/>
  <c r="T120"/>
  <c r="F120"/>
  <c r="S44"/>
  <c r="T44"/>
  <c r="F44"/>
  <c r="S185"/>
  <c r="T185"/>
  <c r="F185"/>
  <c r="S172"/>
  <c r="T172"/>
  <c r="F172"/>
  <c r="F129"/>
  <c r="T129"/>
  <c r="S129"/>
  <c r="S161"/>
  <c r="T161"/>
  <c r="F161"/>
  <c r="S35"/>
  <c r="T35"/>
  <c r="F35"/>
  <c r="C139" i="4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21"/>
  <c r="C122"/>
  <c r="C123"/>
  <c r="C124"/>
  <c r="C125"/>
  <c r="C126"/>
  <c r="C127"/>
  <c r="C128"/>
  <c r="C129"/>
  <c r="C130"/>
  <c r="C131"/>
  <c r="C132"/>
  <c r="C133"/>
  <c r="C134"/>
  <c r="C135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38"/>
  <c r="C39"/>
  <c r="C40"/>
  <c r="C4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S197" i="2" l="1"/>
  <c r="T197"/>
  <c r="S198"/>
  <c r="T198"/>
  <c r="S199"/>
  <c r="T199"/>
  <c r="S200"/>
  <c r="T200"/>
  <c r="S201"/>
  <c r="T201"/>
  <c r="S202"/>
  <c r="T202"/>
  <c r="S203"/>
  <c r="T203"/>
  <c r="S204"/>
  <c r="T204"/>
  <c r="S205"/>
  <c r="T205"/>
  <c r="S206"/>
  <c r="T206"/>
  <c r="S207"/>
  <c r="T207"/>
  <c r="S208"/>
  <c r="T208"/>
  <c r="S209"/>
  <c r="T209"/>
  <c r="S210"/>
  <c r="T210"/>
  <c r="S211"/>
  <c r="T211"/>
  <c r="S212"/>
  <c r="T212"/>
  <c r="S213"/>
  <c r="T213"/>
  <c r="S214"/>
  <c r="T214"/>
  <c r="S215"/>
  <c r="T215"/>
  <c r="S216"/>
  <c r="T216"/>
  <c r="S217"/>
  <c r="T217"/>
  <c r="S218"/>
  <c r="T218"/>
  <c r="S219"/>
  <c r="T219"/>
  <c r="S220"/>
  <c r="T220"/>
  <c r="S221"/>
  <c r="T221"/>
  <c r="S222"/>
  <c r="T222"/>
  <c r="S223"/>
  <c r="T223"/>
  <c r="S224"/>
  <c r="T224"/>
  <c r="S225"/>
  <c r="T225"/>
  <c r="S226"/>
  <c r="T226"/>
  <c r="S227"/>
  <c r="T227"/>
  <c r="S228"/>
  <c r="T228"/>
  <c r="S229"/>
  <c r="T229"/>
  <c r="S230"/>
  <c r="T230"/>
  <c r="S231"/>
  <c r="T231"/>
  <c r="S232"/>
  <c r="T232"/>
  <c r="S233"/>
  <c r="T233"/>
  <c r="S234"/>
  <c r="T234"/>
  <c r="S235"/>
  <c r="T235"/>
  <c r="S236"/>
  <c r="T236"/>
  <c r="S237"/>
  <c r="T237"/>
  <c r="S238"/>
  <c r="T238"/>
  <c r="S239"/>
  <c r="T239"/>
  <c r="S240"/>
  <c r="T240"/>
  <c r="S241"/>
  <c r="T241"/>
  <c r="S242"/>
  <c r="T242"/>
  <c r="S243"/>
  <c r="T243"/>
  <c r="S244"/>
  <c r="T244"/>
  <c r="S245"/>
  <c r="T245"/>
  <c r="S246"/>
  <c r="T246"/>
  <c r="S247"/>
  <c r="T247"/>
  <c r="S248"/>
  <c r="T248"/>
  <c r="S249"/>
  <c r="T249"/>
  <c r="S12"/>
  <c r="T12"/>
  <c r="S13"/>
  <c r="T13"/>
  <c r="S14"/>
  <c r="T14"/>
  <c r="S15"/>
  <c r="T15"/>
  <c r="S20"/>
  <c r="T20"/>
  <c r="S21"/>
  <c r="T21"/>
  <c r="S22"/>
  <c r="T22"/>
  <c r="S23"/>
  <c r="T23"/>
  <c r="S24"/>
  <c r="T24"/>
  <c r="S25"/>
  <c r="T25"/>
  <c r="S26"/>
  <c r="T26"/>
  <c r="S28"/>
  <c r="T28"/>
  <c r="S29"/>
  <c r="T29"/>
  <c r="S30"/>
  <c r="T30"/>
  <c r="S31"/>
  <c r="T31"/>
  <c r="S33"/>
  <c r="T33"/>
  <c r="S34"/>
  <c r="T34"/>
  <c r="S36"/>
  <c r="T36"/>
  <c r="S37"/>
  <c r="T37"/>
  <c r="S39"/>
  <c r="T39"/>
  <c r="S40"/>
  <c r="T40"/>
  <c r="S41"/>
  <c r="T41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4"/>
  <c r="T64"/>
  <c r="S65"/>
  <c r="T65"/>
  <c r="S66"/>
  <c r="T66"/>
  <c r="S67"/>
  <c r="T67"/>
  <c r="S68"/>
  <c r="T68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3"/>
  <c r="T83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1"/>
  <c r="T101"/>
  <c r="S102"/>
  <c r="T102"/>
  <c r="S103"/>
  <c r="T103"/>
  <c r="S105"/>
  <c r="T105"/>
  <c r="S106"/>
  <c r="T106"/>
  <c r="S108"/>
  <c r="T108"/>
  <c r="S110"/>
  <c r="T110"/>
  <c r="S111"/>
  <c r="T111"/>
  <c r="S112"/>
  <c r="T112"/>
  <c r="S113"/>
  <c r="T113"/>
  <c r="S115"/>
  <c r="T115"/>
  <c r="S117"/>
  <c r="T117"/>
  <c r="S119"/>
  <c r="T119"/>
  <c r="S122"/>
  <c r="T122"/>
  <c r="S123"/>
  <c r="T123"/>
  <c r="S124"/>
  <c r="T124"/>
  <c r="S125"/>
  <c r="T125"/>
  <c r="S126"/>
  <c r="T126"/>
  <c r="S128"/>
  <c r="T128"/>
  <c r="S130"/>
  <c r="T130"/>
  <c r="S131"/>
  <c r="T131"/>
  <c r="S132"/>
  <c r="T132"/>
  <c r="S133"/>
  <c r="T133"/>
  <c r="S136"/>
  <c r="T136"/>
  <c r="S139"/>
  <c r="T139"/>
  <c r="S141"/>
  <c r="T141"/>
  <c r="S142"/>
  <c r="T142"/>
  <c r="S143"/>
  <c r="T143"/>
  <c r="S144"/>
  <c r="T144"/>
  <c r="S145"/>
  <c r="T145"/>
  <c r="S146"/>
  <c r="T146"/>
  <c r="S135"/>
  <c r="T135"/>
  <c r="S140"/>
  <c r="T140"/>
  <c r="S148"/>
  <c r="T148"/>
  <c r="S149"/>
  <c r="T149"/>
  <c r="S151"/>
  <c r="T151"/>
  <c r="S152"/>
  <c r="T152"/>
  <c r="S155"/>
  <c r="T155"/>
  <c r="S156"/>
  <c r="T156"/>
  <c r="S157"/>
  <c r="T157"/>
  <c r="S158"/>
  <c r="T158"/>
  <c r="S159"/>
  <c r="T159"/>
  <c r="S160"/>
  <c r="T160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6"/>
  <c r="T186"/>
  <c r="S187"/>
  <c r="T187"/>
  <c r="S188"/>
  <c r="T188"/>
  <c r="S189"/>
  <c r="T189"/>
  <c r="S190"/>
  <c r="T190"/>
  <c r="S191"/>
  <c r="T191"/>
  <c r="S192"/>
  <c r="T192"/>
  <c r="S194"/>
  <c r="T194"/>
  <c r="S195"/>
  <c r="T195"/>
  <c r="S196"/>
  <c r="T196"/>
  <c r="S10"/>
  <c r="F93" l="1"/>
  <c r="F170"/>
  <c r="F180"/>
  <c r="F70"/>
  <c r="F174"/>
  <c r="F119"/>
  <c r="F169"/>
  <c r="F36"/>
  <c r="F191"/>
  <c r="F135"/>
  <c r="F12"/>
  <c r="F13"/>
  <c r="F148"/>
  <c r="F96"/>
  <c r="F20"/>
  <c r="F157"/>
  <c r="F151"/>
  <c r="F136"/>
  <c r="T10"/>
  <c r="F186"/>
  <c r="F108"/>
  <c r="F41"/>
  <c r="F194"/>
  <c r="F59"/>
  <c r="F52"/>
  <c r="F149"/>
  <c r="F51"/>
  <c r="F14"/>
  <c r="F132"/>
  <c r="F189"/>
  <c r="F54"/>
  <c r="F159"/>
  <c r="F130"/>
  <c r="F103"/>
  <c r="F113"/>
  <c r="F29"/>
  <c r="F140"/>
  <c r="F192"/>
  <c r="F53"/>
  <c r="F22"/>
  <c r="F123"/>
  <c r="F117"/>
  <c r="F33"/>
  <c r="F142"/>
  <c r="F91"/>
  <c r="F143"/>
  <c r="F97"/>
  <c r="F158"/>
  <c r="F145"/>
  <c r="F106"/>
  <c r="F28"/>
  <c r="F101"/>
  <c r="F68"/>
  <c r="F131"/>
  <c r="F173"/>
  <c r="F102"/>
  <c r="F110"/>
  <c r="F23"/>
  <c r="F24"/>
  <c r="F152"/>
  <c r="F79"/>
  <c r="F133"/>
  <c r="F31"/>
  <c r="F128"/>
  <c r="F139"/>
  <c r="F190"/>
  <c r="F126"/>
  <c r="F50"/>
  <c r="F178"/>
  <c r="F146"/>
  <c r="F56"/>
  <c r="F155"/>
  <c r="F78"/>
  <c r="F57"/>
  <c r="F125"/>
  <c r="F188"/>
  <c r="F25"/>
  <c r="F124"/>
  <c r="F55"/>
  <c r="F76"/>
  <c r="F75"/>
  <c r="F74"/>
  <c r="F73"/>
  <c r="F165"/>
  <c r="F166"/>
  <c r="F167"/>
  <c r="F168"/>
  <c r="F30"/>
  <c r="F164"/>
  <c r="F163"/>
  <c r="F71"/>
  <c r="F115"/>
  <c r="F77"/>
  <c r="F177"/>
  <c r="F21"/>
  <c r="F80"/>
  <c r="F72"/>
  <c r="F83"/>
  <c r="F67"/>
  <c r="F98"/>
  <c r="F99"/>
  <c r="F162" l="1"/>
  <c r="F58"/>
  <c r="F64"/>
  <c r="F81"/>
  <c r="F89"/>
  <c r="F90"/>
  <c r="F88"/>
  <c r="F37"/>
  <c r="F45"/>
  <c r="F46"/>
  <c r="F47"/>
  <c r="F95"/>
  <c r="F66"/>
  <c r="F34"/>
  <c r="C196" i="1"/>
  <c r="C197"/>
  <c r="C198"/>
  <c r="C199"/>
  <c r="C200"/>
  <c r="C201"/>
  <c r="C202"/>
  <c r="C203"/>
  <c r="C204"/>
  <c r="C205"/>
  <c r="C176"/>
  <c r="C177"/>
  <c r="C178"/>
  <c r="C179"/>
  <c r="C180"/>
  <c r="C181"/>
  <c r="C182"/>
  <c r="C183"/>
  <c r="C184"/>
  <c r="C185"/>
  <c r="C186"/>
  <c r="C187"/>
  <c r="C188"/>
  <c r="C189"/>
  <c r="C190"/>
  <c r="C191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60"/>
  <c r="C61"/>
  <c r="C62"/>
  <c r="C63"/>
  <c r="C64"/>
  <c r="C65"/>
  <c r="C66"/>
  <c r="C6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R8" i="3" l="1"/>
  <c r="F187" i="2" l="1"/>
  <c r="F176"/>
  <c r="F195"/>
  <c r="F179"/>
  <c r="F160"/>
  <c r="F196"/>
  <c r="F87"/>
  <c r="F122"/>
  <c r="F175"/>
  <c r="F92"/>
  <c r="F94"/>
  <c r="F181"/>
  <c r="F39"/>
  <c r="F65"/>
  <c r="F144"/>
  <c r="F49"/>
  <c r="F141"/>
  <c r="F61"/>
  <c r="F15"/>
  <c r="F48"/>
  <c r="F156"/>
  <c r="F111"/>
  <c r="F40"/>
  <c r="F197"/>
  <c r="F112"/>
  <c r="F105"/>
  <c r="Q7" i="3"/>
  <c r="R7" i="2"/>
  <c r="Q7"/>
  <c r="C68" i="1"/>
  <c r="S6" i="2" l="1"/>
  <c r="T6"/>
</calcChain>
</file>

<file path=xl/sharedStrings.xml><?xml version="1.0" encoding="utf-8"?>
<sst xmlns="http://schemas.openxmlformats.org/spreadsheetml/2006/main" count="1104" uniqueCount="613">
  <si>
    <t>Eredmények</t>
  </si>
  <si>
    <t>Pontszám</t>
  </si>
  <si>
    <t>ABC</t>
  </si>
  <si>
    <t>FN</t>
  </si>
  <si>
    <t>Felnőtt nők 19-44 évesek</t>
  </si>
  <si>
    <t>FF</t>
  </si>
  <si>
    <t>Felnőtt férfiak 19-44 évesek</t>
  </si>
  <si>
    <t>Összetett pontszámok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</si>
  <si>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</si>
  <si>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</si>
  <si>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</si>
  <si>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</si>
  <si>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</si>
  <si>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</si>
  <si>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</si>
  <si>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</si>
  <si>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</si>
  <si>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</si>
  <si>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</si>
  <si>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</si>
  <si>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</si>
  <si>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</si>
  <si>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</si>
  <si>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Rajtok</t>
  </si>
  <si>
    <t>DB</t>
  </si>
  <si>
    <t>versenyek</t>
  </si>
  <si>
    <t>pályák</t>
  </si>
  <si>
    <t>Versenyek</t>
  </si>
  <si>
    <t>Vizsla Kupa 2022.</t>
  </si>
  <si>
    <t>1978-2003</t>
  </si>
  <si>
    <t>2004-</t>
  </si>
  <si>
    <t>-1977</t>
  </si>
  <si>
    <t xml:space="preserve">Vizsla Kupa 22-1     Vadaskert, Fenyőgyöngye     </t>
  </si>
  <si>
    <t>Sárga RK  (50)               1,6 km  55 m 6 ep</t>
  </si>
  <si>
    <t xml:space="preserve">1 Golda Eszter                06 VSE Vizsla SE              Sárga                       9:46 </t>
  </si>
  <si>
    <t xml:space="preserve">    2 Braun Katalin               12 VSE Vizsla SE              Sárga                      10:51 </t>
  </si>
  <si>
    <t xml:space="preserve">    3 Dankó Boróka                09 SPA Tabáni Spartacus SKE   Rövid könnyű               11:00 </t>
  </si>
  <si>
    <t xml:space="preserve">    4 Braun Emma                  12 VSE Vizsla SE              Sárga                      12:03 </t>
  </si>
  <si>
    <t xml:space="preserve">    5 Szepessy Máté               06 VSE Vizsla SE              Sárga                      12:15 </t>
  </si>
  <si>
    <t xml:space="preserve">    6 Bonifert Anna               04 VSE Vizsla SE              Sárga                      12:22 </t>
  </si>
  <si>
    <t xml:space="preserve">    7 Doroszlai Lelle             07 VSE Vizsla SE              Sárga                      12:25 </t>
  </si>
  <si>
    <t xml:space="preserve">    8 Erdős Kata                  07 VSE Vizsla SE              Sárga                      12:50 </t>
  </si>
  <si>
    <t xml:space="preserve">    9 Doroszlai Bors              10 VSE Vizsla SE              Rövid könnyű               14:14 </t>
  </si>
  <si>
    <t xml:space="preserve">   10 Hadházi Júlia               07 VSE Vizsla SE              Rövid könnyű               14:25 </t>
  </si>
  <si>
    <t xml:space="preserve">   11 Hadházi András              05 VSE Vizsla SE              Rövid könnyű               14:48 </t>
  </si>
  <si>
    <t xml:space="preserve">   12 Szigyártó Fanni Lia         13 VSE Vizsla SE              Sárga                      14:52 </t>
  </si>
  <si>
    <t xml:space="preserve">   13 Csikós Ádám                 14 VSE Vizsla SE              Rövid könnyű               14:54 </t>
  </si>
  <si>
    <t xml:space="preserve">   14 Zellerné Horváth Kinga      84                            Rövid könnyű               15:43 </t>
  </si>
  <si>
    <t xml:space="preserve">   15 Imre Zoltán                                               Rövid könnyű               16:05 </t>
  </si>
  <si>
    <t xml:space="preserve">   16 Borsodi Zsejke              13 VSE Vizsla SE              Rövid könnyű               17:06 </t>
  </si>
  <si>
    <t xml:space="preserve">   17 Golda Gergely               12 VSE Vizsla SE              Sárga                      17:07 </t>
  </si>
  <si>
    <t xml:space="preserve">   19 Erdős Ferenc                58 VSE Vizsla SE              Rövid könnyű               17:27 </t>
  </si>
  <si>
    <t xml:space="preserve">   20 Borsodi Zsejke              13 VSE Vizsla SE              Rövid könnyű               17:53 </t>
  </si>
  <si>
    <t xml:space="preserve">   21 Kárpáti Márk                12 VSE Vizsla SE              Rövid könnyű               18:41 </t>
  </si>
  <si>
    <t xml:space="preserve">   22 Nagy Gergely                11 GYO Gyöngyösi Tájfutó Klub Sárga                      19:21 </t>
  </si>
  <si>
    <t xml:space="preserve">   23 Devich Boldizsár            10                            Rövid könnyű               19:33 </t>
  </si>
  <si>
    <t xml:space="preserve">   24 Sebők Attila                13 VSE Vizsla SE              Sárga                      20:04 </t>
  </si>
  <si>
    <t xml:space="preserve">   25 Golda Ferenc                10 VSE Vizsla SE              Sárga                      20:09 </t>
  </si>
  <si>
    <t xml:space="preserve">   26 Sebők Zsófia                08 VSE Vizsla SE              Sárga                      21:13 </t>
  </si>
  <si>
    <t xml:space="preserve">   27 Enying Diana                75 VSE Vizsla SE              Sárga                      24:27 </t>
  </si>
  <si>
    <t xml:space="preserve">   30 Erdős Lili                  09 VSE Vizsla SE              Sárga                      24:45 </t>
  </si>
  <si>
    <t xml:space="preserve">   31 Komlósi Lotti               12 VSE Vizsla SE              Rövid könnyű               24:53 </t>
  </si>
  <si>
    <t xml:space="preserve">   31 Kárpáti Levente             14 VSE Vizsla SE              Rövid könnyű               24:53 </t>
  </si>
  <si>
    <t xml:space="preserve">   33 Gázmár Kolos                05                            Rövid könnyű               24:58 </t>
  </si>
  <si>
    <t xml:space="preserve">   34 Görbicz Mór Zsigmond        11 SPA Tabáni Spartacus SKE   Sárga                      24:59 </t>
  </si>
  <si>
    <t xml:space="preserve">   35 Csikós Ádám                 14 VSE Vizsla SE              Sárga                      25:45 </t>
  </si>
  <si>
    <t xml:space="preserve">   36 Fischer Mária               52 TTE Tipo TKE               Sárga                      29:30 </t>
  </si>
  <si>
    <t xml:space="preserve">   38 Barta Éva                   65                            Rövid könnyű               33:11 </t>
  </si>
  <si>
    <t xml:space="preserve">   39 Sándor Mihály               70                            Rövid könnyű               33:15 </t>
  </si>
  <si>
    <t xml:space="preserve">   40 Csoszor Emese               11 SPA Tabáni Spartacus SKE   Rövid könnyű               33:38 </t>
  </si>
  <si>
    <t xml:space="preserve">   41 Szoboszlainé Vass Judit     73                            Rövid könnyű               33:51 </t>
  </si>
  <si>
    <t xml:space="preserve">   44 Fogarasi Teréz              13                            Rövid könnyű               37:09 </t>
  </si>
  <si>
    <t xml:space="preserve">   45 Kenéz Bendegúz,Luca és Zs      AOS Apex Optimista Sporteg Rövid könnyű               43:26 </t>
  </si>
  <si>
    <t xml:space="preserve">   46 Fekete Samu                 14 SAS Silvanus Sportegyesüle Rövid könnyű               44:41 </t>
  </si>
  <si>
    <t xml:space="preserve">   47 Sinkó Kristóf               16                            Rövid könnyű               50:28 </t>
  </si>
  <si>
    <t xml:space="preserve">   48 Sinkó Áron                  18                            Rövid könnyű               50:39 </t>
  </si>
  <si>
    <t xml:space="preserve">   49 Bodnár Barnabás             82 MSE Megalódusz Sportegylet Rövid könnyű               58:31 </t>
  </si>
  <si>
    <t xml:space="preserve">   50 Laczkó Csanád               20                            Rövid könnyű               58:42 </t>
  </si>
  <si>
    <t xml:space="preserve">Lila HK  (9)                7,0 km  285 m 8 ep </t>
  </si>
  <si>
    <t xml:space="preserve">    1 Sódor Ádám dr.              76 VSE Vizsla SE              Lila                     1:04:50 </t>
  </si>
  <si>
    <t xml:space="preserve">    2 Sipos Ágoston               95 MSE Megalódusz Sportegylet Lila                     1:07:15 </t>
  </si>
  <si>
    <t xml:space="preserve">    3 Müller Márton               06 VSE Vizsla SE              Lila                     1:15:22 </t>
  </si>
  <si>
    <t xml:space="preserve">    4 Fogarasi András dr.         70                            Hosszú könnyű            1:17:18 </t>
  </si>
  <si>
    <t xml:space="preserve">    5 Urbán András                60 BEA Budapesti Egyetemi AC  Lila                     1:27:31 </t>
  </si>
  <si>
    <t xml:space="preserve">    6 Fogarasi Barnabás           04                            Hosszú könnyű            1:43:58 </t>
  </si>
  <si>
    <t xml:space="preserve">    7 Sódor Máté                  09 VSE Vizsla SE              Lila                     1:55:58 </t>
  </si>
  <si>
    <t xml:space="preserve">    8 Fogarasi Hajnal             06                            Hosszú könnyű            2:06:30 </t>
  </si>
  <si>
    <t xml:space="preserve">    9 Fogarasi Pál                10                            Hosszú könnyű            2:06:32 </t>
  </si>
  <si>
    <t xml:space="preserve">Narancs KT  (37)            2,0 km  110 m 6 ep </t>
  </si>
  <si>
    <t xml:space="preserve">    2 Braun Emma                  12 VSE Vizsla SE              Közepes technikás          19:34 </t>
  </si>
  <si>
    <t xml:space="preserve">    3 Braun Katalin               12 VSE Vizsla SE              Közepes technikás          19:41 </t>
  </si>
  <si>
    <t xml:space="preserve">    4 Dencs Kenéz                 09 GYO Gyöngyösi Tájfutó Klub Naracs                     22:31 </t>
  </si>
  <si>
    <t xml:space="preserve">    5 Kordoványi Gréta            08 GYO Gyöngyösi Tájfutó Klub Naracs                     25:37 </t>
  </si>
  <si>
    <t xml:space="preserve">    6 Csikós Péter                10 VSE Vizsla SE              Naracs                     25:57 </t>
  </si>
  <si>
    <t xml:space="preserve">    7 Hadházi András              05 VSE Vizsla SE              Naracs                     26:56 </t>
  </si>
  <si>
    <t xml:space="preserve">    8 Zempléni András dr.         60 HSE Hegyisport Szentendre  Közepes technikás          28:41 </t>
  </si>
  <si>
    <t xml:space="preserve">    9 Zellerné Horváth Kinga      84                            Közepes technikás          29:30 </t>
  </si>
  <si>
    <t xml:space="preserve">   10 Bereczky Csongor            08 SPA Tabáni Spartacus SKE   Közepes technikás          31:48 </t>
  </si>
  <si>
    <t xml:space="preserve">   11 Urbán Gábor                 57                            Közepes technikás          31:53 </t>
  </si>
  <si>
    <t xml:space="preserve">   12 Koritár Zsuzsa              75                            Közepes technikás          34:14 </t>
  </si>
  <si>
    <t xml:space="preserve">   13 Imre Zoltán                                               Közepes technikás          34:54 </t>
  </si>
  <si>
    <t xml:space="preserve">   14 Dencs Lilla                 09 GYO Gyöngyösi Tájfutó Klub Naracs                     36:32 </t>
  </si>
  <si>
    <t xml:space="preserve">   15 Földesi Eszter              73                            Közepes technikás          37:24 </t>
  </si>
  <si>
    <t xml:space="preserve">   16 Sándor András               10 VSE Vizsla SE              Közepes technikás          38:20 </t>
  </si>
  <si>
    <t xml:space="preserve">   17 Dencs Kinga                 09 GYO Gyöngyösi Tájfutó Klub Naracs                     38:22 </t>
  </si>
  <si>
    <t xml:space="preserve">   18 Nelson Olivér Alex          10 VSE Vizsla SE              Naracs                     38:28 </t>
  </si>
  <si>
    <t xml:space="preserve">   19 Hadházi Júlia               07 VSE Vizsla SE              Naracs                     39:27 </t>
  </si>
  <si>
    <t xml:space="preserve">   20 Szignárovits Eszter         09 GYO Gyöngyösi Tájfutó Klub Naracs                     39:57 </t>
  </si>
  <si>
    <t xml:space="preserve">   21 Csoszor Emese               11 SPA Tabáni Spartacus SKE   Közepes technikás          40:03 </t>
  </si>
  <si>
    <t xml:space="preserve">   22 Dankó-Walthier Edina        82 SPA Tabáni Spartacus SKE   Naracs                     40:04 </t>
  </si>
  <si>
    <t xml:space="preserve">   23 Csikós Ádám                 14 VSE Vizsla SE              Közepes technikás          40:50 </t>
  </si>
  <si>
    <t xml:space="preserve">   24 Golda család                   VSE Vizsla SE              Közepes technikás          41:41 </t>
  </si>
  <si>
    <t xml:space="preserve">   25 Kovács Gergely              12                            Közepes technikás          44:14 </t>
  </si>
  <si>
    <t xml:space="preserve">   26 Várbiró Martin              12 SAS Silvanus Sportegyesüle Közepes technikás          44:15 </t>
  </si>
  <si>
    <t xml:space="preserve">   27 Kenéz Zsombor és Balázs     73 AOS Apex Optimista Sporteg Közepes technikás          44:24 </t>
  </si>
  <si>
    <t xml:space="preserve">   28 Molnár-Fekete Zsuzsanna     82                            Közepes technikás          44:54 </t>
  </si>
  <si>
    <t xml:space="preserve">   30 Kovács Zsolt                74                            Közepes technikás          45:34 </t>
  </si>
  <si>
    <t xml:space="preserve">   31 Görbicz Mór Zsigmond        11 SPA Tabáni Spartacus SKE   Közepes technikás          46:19 </t>
  </si>
  <si>
    <t xml:space="preserve">   33 Köblös József               41 SAS Silvanus Sportegyesüle Közepes technikás        1:00:01 </t>
  </si>
  <si>
    <t xml:space="preserve">   36 Földesi Zsolt               04                            Közepes technikás        1:17:13 </t>
  </si>
  <si>
    <t xml:space="preserve">   37 Papp Kornél                 06                            Közepes technikás        1:17:27 </t>
  </si>
  <si>
    <t xml:space="preserve">V-zöld XS  (40)             2,3 km  115 m 9 ep </t>
  </si>
  <si>
    <t xml:space="preserve">    1 Dankó Boróka                09 SPA Tabáni Spartacus SKE   Világoszöld                25:19 </t>
  </si>
  <si>
    <t xml:space="preserve">    3 Benedek Virág               76 SPA Tabáni Spartacus SKE   Legrövidebb technikás      27:28 </t>
  </si>
  <si>
    <t xml:space="preserve">    4 Braun Emma                  12 VSE Vizsla SE              Legrövidebb technikás      28:22 </t>
  </si>
  <si>
    <t xml:space="preserve">    5 Sódor Ádám dr.              76 VSE Vizsla SE              Legrövidebb technikás      31:01 </t>
  </si>
  <si>
    <t xml:space="preserve">    6 Bejczi Gábor                69 KFK KFKI Egyesület         Világoszöld                32:36 </t>
  </si>
  <si>
    <t xml:space="preserve">    7 Kaján László                51 FMT FŐMTERV SK             Világoszöld                32:55 </t>
  </si>
  <si>
    <t xml:space="preserve">    8 Hunyadi István              74 SFC Széchenyi István Egyet Világoszöld                36:11 </t>
  </si>
  <si>
    <t xml:space="preserve">    9 Szepesi Imre                55 SAS Silvanus Sportegyesüle Világoszöld                36:16 </t>
  </si>
  <si>
    <t xml:space="preserve">   10 Lázár János                 70 SAS Silvanus Sportegyesüle Világoszöld                38:16 </t>
  </si>
  <si>
    <t xml:space="preserve">   11 Braun Katalin               12 VSE Vizsla SE              Legrövidebb technikás      38:46 </t>
  </si>
  <si>
    <t xml:space="preserve">   12 Faragó Róbert               79                            Legrövidebb technikás      39:55 </t>
  </si>
  <si>
    <t xml:space="preserve">   13 Horváth Magda               52 TTE Tipo TKE               Világoszöld                40:48 </t>
  </si>
  <si>
    <t xml:space="preserve">   14 Boczor Katalin              82 SAS Silvanus Sportegyesüle Világoszöld                40:51 </t>
  </si>
  <si>
    <t xml:space="preserve">   15 Jelinek István              43 PSE Postás Sport Egyesület Világoszöld                41:24 </t>
  </si>
  <si>
    <t xml:space="preserve">   16 Csikós Máté                 08 VSE Vizsla SE              Világoszöld                42:35 </t>
  </si>
  <si>
    <t xml:space="preserve">   17 Nagy Miklós Hunor           05 VSE Vizsla SE              Világoszöld                42:48 </t>
  </si>
  <si>
    <t xml:space="preserve">   18 Sipos Ágoston               95 MSE Megalódusz Sportegylet Legrövidebb technikás      44:36 </t>
  </si>
  <si>
    <t xml:space="preserve">   19 Erdős Ferenc                58 VSE Vizsla SE              Világoszöld                46:05 </t>
  </si>
  <si>
    <t xml:space="preserve">   20 Schwendtner Balázs          10 SIR Sirályok Sportegyesüle Világoszöld                46:28 </t>
  </si>
  <si>
    <t xml:space="preserve">   21 Hegyesi Anna                07 VSE Vizsla SE              Világoszöld                46:31 </t>
  </si>
  <si>
    <t xml:space="preserve">   22 Nagy Gábor                  43 SAS Silvanus Sportegyesüle Világoszöld                48:11 </t>
  </si>
  <si>
    <t xml:space="preserve">   23 Gombkötő Péter dr.          44 TTE Tipo TKE               Világoszöld                48:16 </t>
  </si>
  <si>
    <t xml:space="preserve">   24 Csikós Péter                10 VSE Vizsla SE              Legrövidebb technikás      48:51 </t>
  </si>
  <si>
    <t xml:space="preserve">   25 Erdős Lili                  09 VSE Vizsla SE              Legrövidebb technikás      48:55 </t>
  </si>
  <si>
    <t xml:space="preserve">   26 Nagy Albert                 43 SAS Silvanus Sportegyesüle Világoszöld                49:26 </t>
  </si>
  <si>
    <t xml:space="preserve">   27 Csikós Péter                10 VSE Vizsla SE              Legrövidebb technikás      51:35 </t>
  </si>
  <si>
    <t xml:space="preserve">   28 Bogdány Miklós              39 TTE Tipo TKE               Világoszöld                51:36 </t>
  </si>
  <si>
    <t xml:space="preserve">   29 Kéri Gerzson                44 SZU Szegedi Bokorugró SE   Világoszöld                51:41 </t>
  </si>
  <si>
    <t xml:space="preserve">   30 Komoróczki András           51 SAS Silvanus Sportegyesüle Világoszöld                55:24 </t>
  </si>
  <si>
    <t xml:space="preserve">   31 Bejczi Anna                 00                            Legrövidebb technikás      57:44 </t>
  </si>
  <si>
    <t xml:space="preserve">   32 Debreczeni Patrik Márk      10 GYO Gyöngyösi Tájfutó Klub Világoszöld                58:45 </t>
  </si>
  <si>
    <t xml:space="preserve">   33 Hegyesi Ábel                10 VSE Vizsla SE              Világoszöld              1:00:21 </t>
  </si>
  <si>
    <t xml:space="preserve">   33 Enying Diana                75 VSE Vizsla SE              Legrövidebb technikás    1:00:21 </t>
  </si>
  <si>
    <t xml:space="preserve">   35 Vida István                 47 SAS Silvanus Sportegyesüle Világoszöld              1:08:16 </t>
  </si>
  <si>
    <t xml:space="preserve">   36 Muszély György              42 BEA Budapesti Egyetemi AC  Világoszöld              1:12:59 </t>
  </si>
  <si>
    <t xml:space="preserve">   37 Bodnár Alexndra             85 MSE Megalódusz Sportegylet Legrövidebb technikás    1:13:38 </t>
  </si>
  <si>
    <t xml:space="preserve">   38 Kedl Ildikó                 59 SPA Tabáni Spartacus SKE   Legrövidebb technikás    1:18:45 </t>
  </si>
  <si>
    <t xml:space="preserve">   39 Hunyadi József              40 PSE Postás Sport Egyesület Világoszöld              1:50:22 </t>
  </si>
  <si>
    <t xml:space="preserve">Zöld RT  (19)               3,4 km  140 m 8 ep </t>
  </si>
  <si>
    <t xml:space="preserve">    1 László Dorottya             02 MOM MOM Hegyvidéki Szabadi Rövid technikás            38:47 </t>
  </si>
  <si>
    <t xml:space="preserve">    2 Schwendtner Erik            70 SIR Sirályok Sportegyesüle Zöld                       40:53 </t>
  </si>
  <si>
    <t xml:space="preserve">    3 Bonifert Anna               04 VSE Vizsla SE              Zöld                       43:06 </t>
  </si>
  <si>
    <t xml:space="preserve">    4 Doroszlai Lelle             07 VSE Vizsla SE              Rövid technikás            44:39 </t>
  </si>
  <si>
    <t xml:space="preserve">    5 Dencs Attila                78 GYO Gyöngyösi Tájfutó Klub Zöld                       44:40 </t>
  </si>
  <si>
    <t xml:space="preserve">    6 Bereczky Csongor            08 SPA Tabáni Spartacus SKE   Zöld                       46:32 </t>
  </si>
  <si>
    <t xml:space="preserve">    7 Benedek Virág               76 SPA Tabáni Spartacus SKE   Zöld                       46:36 </t>
  </si>
  <si>
    <t xml:space="preserve">    8 Bacsó Attila                51 VHS Veszprémi Honvéd SE    Zöld                       46:46 </t>
  </si>
  <si>
    <t xml:space="preserve">    9 Erdős Kata                  07 VSE Vizsla SE              Rövid technikás            49:26 </t>
  </si>
  <si>
    <t xml:space="preserve">   10 Albert Zsófia               06 SPA Tabáni Spartacus SKE   Zöld                       52:56 </t>
  </si>
  <si>
    <t xml:space="preserve">   11 Várbíró Laura               83 SAS Silvanus Sportegyesüle Rövid technikás            54:51 </t>
  </si>
  <si>
    <t xml:space="preserve">   12 Faragó Róbert               79                            Rövid technikás            55:14 </t>
  </si>
  <si>
    <t xml:space="preserve">   13 Lux Iván                    46 BEA Budapesti Egyetemi AC  Zöld                     1:00:45 </t>
  </si>
  <si>
    <t xml:space="preserve">   14 Apjok Péter                 75                            Rövid technikás          1:02:10 </t>
  </si>
  <si>
    <t xml:space="preserve">   15 Debreczeni Alexa Rita       07 GYO Gyöngyösi Tájfutó Klub Zöld                     1:03:48 </t>
  </si>
  <si>
    <t xml:space="preserve">   16 Orbán János                 56 SAS Silvanus Sportegyesüle Zöld                     1:05:38 </t>
  </si>
  <si>
    <t xml:space="preserve">   17 Debreczeni József           74 GYO Gyöngyösi Tájfutó Klub Rövid technikás          1:18:22 </t>
  </si>
  <si>
    <t xml:space="preserve">   18 Devich-Juhász Diana         82 FSC Futárok Sport Club     Zöld                     1:19:31 </t>
  </si>
  <si>
    <t xml:space="preserve">   19 Besze Szilvia               71 EK Egyesületen kívüli      Rövid technikás          1:42:57 </t>
  </si>
  <si>
    <t xml:space="preserve">Kék HT  (17)                4,2 km  250 m 2 ep </t>
  </si>
  <si>
    <t xml:space="preserve">    1 Zakariás Péter              70 TSE Törekvés Sport Egyesül Kék                        41:13 </t>
  </si>
  <si>
    <t xml:space="preserve">    2 Braun Vilmos                08 VSE Vizsla SE              Kék                        43:04 </t>
  </si>
  <si>
    <t xml:space="preserve">    3 Józsa Balázs Gábor dr.      76 SAS Silvanus Sportegyesüle Kék                        44:21 </t>
  </si>
  <si>
    <t xml:space="preserve">    4 Szepessy Máté               06 VSE Vizsla SE              Hosszú technikás           51:19 </t>
  </si>
  <si>
    <t xml:space="preserve">    5 Golda Eszter                06 VSE Vizsla SE              Hosszú technikás           52:09 </t>
  </si>
  <si>
    <t xml:space="preserve">    6 Zempléni András dr.         60 HSE Hegyisport Szentendre  Kék                        54:16 </t>
  </si>
  <si>
    <t xml:space="preserve">    7 Török Imre                  73 MAF Műegyetemi AFC Budapes Kék                        55:25 </t>
  </si>
  <si>
    <t xml:space="preserve">    8 Albert Gáspár               75 SPA Tabáni Spartacus SKE   Kék                        59:16 </t>
  </si>
  <si>
    <t xml:space="preserve">    9 Mátyás Ildikó               63 PVM Pécsi Vörös Meteor SK  Kék                      1:02:23 </t>
  </si>
  <si>
    <t xml:space="preserve">   10 Oskó Anikó                  73 HRF Szolnoki Honvéd SE     Kék                      1:07:22 </t>
  </si>
  <si>
    <t xml:space="preserve">   11 Sándor László               61 OSC Orvosegyetem Sport Clu Kék                      1:10:57 </t>
  </si>
  <si>
    <t xml:space="preserve">   12 Barát Imola                 65 ZST Zselici Tájfutók       Kék                      1:14:32 </t>
  </si>
  <si>
    <t xml:space="preserve">   13 Hajas Csilla                64 BEA Budapesti Egyetemi AC  Kék                      1:15:02 </t>
  </si>
  <si>
    <t xml:space="preserve">   14 Oláh Fakas                  72 EK Egyesületen kívüli      Hosszú technikás         1:17:08 </t>
  </si>
  <si>
    <t xml:space="preserve">   15 Antal Kristóf               74 SAS Silvanus Sportegyesüle Kék                      1:19:13 </t>
  </si>
  <si>
    <t xml:space="preserve">   16 Makrai József               54 VSE Vizsla SE              Kék                      1:44:53 </t>
  </si>
  <si>
    <t xml:space="preserve">Barna XL  (10)              7,0 km  350 m 3 ep </t>
  </si>
  <si>
    <t xml:space="preserve">    1 Várbíró Pál                 85 SAS Silvanus Sportegyesüle Leghosszabb technikás    1:05:34 </t>
  </si>
  <si>
    <t xml:space="preserve">    2 Boros Imre                  77 SSC Siketek Sport Club     Barna                    1:10:26 </t>
  </si>
  <si>
    <t xml:space="preserve">    3 Somogyi Péter dr.           87 SFC Széchenyi István Egyet Leghosszabb technikás    1:15:17 </t>
  </si>
  <si>
    <t xml:space="preserve">    4 Kishanti Petra              02 KZS Kecskeméti ZSE         Barna                    1:19:18 </t>
  </si>
  <si>
    <t xml:space="preserve">    5 Szepessy Áron               75 VSE Vizsla SE              Barna                    1:19:21 </t>
  </si>
  <si>
    <t xml:space="preserve">    6 Fekete András               82 SAS Silvanus Sportegyesüle Barna                    1:23:01 </t>
  </si>
  <si>
    <t xml:space="preserve">    7 Szlatényi Ferenc            61 OSC Orvosegyetem Sport Clu Barna                    1:25:35 </t>
  </si>
  <si>
    <t xml:space="preserve">    8 Szabó Márk                  88 SAS Silvanus Sportegyesüle Leghosszabb technikás    1:29:14 </t>
  </si>
  <si>
    <t xml:space="preserve">    9 Gyimesi Zoltán              72 TTE Tipo TKE               Barna                    1:44:58 </t>
  </si>
  <si>
    <t xml:space="preserve">   10 Sódor Anna                  85 VSE Vizsla SE              Leghosszabb technikás    1:58:10 </t>
  </si>
  <si>
    <t xml:space="preserve">    2 Csikós Máté                 08    VSE                        Legrövidebb technikás      26:42 </t>
  </si>
  <si>
    <t xml:space="preserve">   35 Szekeres Balázs             78      VSE                      Közepes technikás        1:09:27 </t>
  </si>
  <si>
    <t xml:space="preserve">   34 Szekeres Márton             07     VSE                       Közepes technikás        1:09:26 </t>
  </si>
  <si>
    <t xml:space="preserve">   32 Bodroghi Csilla             74         VSE                   Közepes technikás          57:29 </t>
  </si>
  <si>
    <t xml:space="preserve">   29 Sebők Zsófia                08        VSE                    Közepes technikás          45:02 </t>
  </si>
  <si>
    <t xml:space="preserve">    1 Sódor Ádám dr.              76       VSE                     Közepes technikás          19:23 </t>
  </si>
  <si>
    <t xml:space="preserve">   43 Szekeres Márton             07     VSE                       Rövid könnyű               36:09 </t>
  </si>
  <si>
    <t xml:space="preserve">   42 Szekeres Balázs             78          VSE                  Rövid könnyű               36:08 </t>
  </si>
  <si>
    <t xml:space="preserve">   37 Fränkl-Dobai Áfra           14      VSE                      Rövid könnyű               31:59 </t>
  </si>
  <si>
    <t xml:space="preserve">   18 Golda Balázs                76         VSE                   Rövid könnyű               17:16 </t>
  </si>
  <si>
    <t xml:space="preserve">Golda Eszter  </t>
  </si>
  <si>
    <t>VSE</t>
  </si>
  <si>
    <t>Braun Katalin</t>
  </si>
  <si>
    <t>Dankó Boróka</t>
  </si>
  <si>
    <t>SPA</t>
  </si>
  <si>
    <t>Braun Emma</t>
  </si>
  <si>
    <t>Szepessy Máté</t>
  </si>
  <si>
    <t>Bonifert Anna</t>
  </si>
  <si>
    <t>Doroszlai Lelle</t>
  </si>
  <si>
    <t>Erdős Kata</t>
  </si>
  <si>
    <t>Doroszlai Bors</t>
  </si>
  <si>
    <t>Hadházi Júlia</t>
  </si>
  <si>
    <t>Hadházi András</t>
  </si>
  <si>
    <t>Csikós Ádám</t>
  </si>
  <si>
    <t xml:space="preserve">Zellerné Horváth Kinga </t>
  </si>
  <si>
    <t xml:space="preserve">Borsodi Zsejke </t>
  </si>
  <si>
    <t xml:space="preserve">Golda Gergely  </t>
  </si>
  <si>
    <t xml:space="preserve">Golda Ferenc  </t>
  </si>
  <si>
    <t xml:space="preserve">Golda Balázs  </t>
  </si>
  <si>
    <t>Erdős Ferenc</t>
  </si>
  <si>
    <t>Kárpáti Márk</t>
  </si>
  <si>
    <t>GYO</t>
  </si>
  <si>
    <t xml:space="preserve">Devich Boldizsár </t>
  </si>
  <si>
    <t xml:space="preserve">Sebők Attila   </t>
  </si>
  <si>
    <t xml:space="preserve">Sebők Zsófia   </t>
  </si>
  <si>
    <t>Enying Diana</t>
  </si>
  <si>
    <t xml:space="preserve">Gárdosi Kristóf  </t>
  </si>
  <si>
    <t xml:space="preserve">   28 Gárdosi Kristóf             15       VSE                      Rövid könnyű               24:39 </t>
  </si>
  <si>
    <t xml:space="preserve">   29 Hegyesi Júlia            14      VSE Vizsla SE              Rövid könnyű               24:43 </t>
  </si>
  <si>
    <t>Hegyesi Ábel</t>
  </si>
  <si>
    <t>Hegyesi Julcsi</t>
  </si>
  <si>
    <t>Erdős Lili</t>
  </si>
  <si>
    <t xml:space="preserve">Komlósi Lotti  </t>
  </si>
  <si>
    <t>Kárpáti Levente</t>
  </si>
  <si>
    <t>Gázmár Kolos</t>
  </si>
  <si>
    <t xml:space="preserve">Görbicz Mór Zsigmond  </t>
  </si>
  <si>
    <t>Csikós Máté</t>
  </si>
  <si>
    <t>Csikós Péter</t>
  </si>
  <si>
    <t>Fischer Mária</t>
  </si>
  <si>
    <t>TTE</t>
  </si>
  <si>
    <t>Fränkl-Dobai Áfra</t>
  </si>
  <si>
    <t>Barta Éva</t>
  </si>
  <si>
    <t xml:space="preserve">Sándor Mihály </t>
  </si>
  <si>
    <t xml:space="preserve">Csoszor Emese  </t>
  </si>
  <si>
    <t xml:space="preserve">Szoboszlainé Vass Judit </t>
  </si>
  <si>
    <t xml:space="preserve">Szekeres Balázs </t>
  </si>
  <si>
    <t xml:space="preserve">Szekeres Márton </t>
  </si>
  <si>
    <t xml:space="preserve">Fogarasi Teréz  </t>
  </si>
  <si>
    <t>Kenéz Bendegúz,Luca és Zs</t>
  </si>
  <si>
    <t>AOS</t>
  </si>
  <si>
    <t>Fekete Samu</t>
  </si>
  <si>
    <t>SAS</t>
  </si>
  <si>
    <t>Sinkó Kristóf</t>
  </si>
  <si>
    <t>Sinkó Áron</t>
  </si>
  <si>
    <t>Bodnár Barnabás</t>
  </si>
  <si>
    <t>MSE</t>
  </si>
  <si>
    <t>Sódor Anna</t>
  </si>
  <si>
    <t>Sódor Ádám dr.</t>
  </si>
  <si>
    <t>Sódor Máté</t>
  </si>
  <si>
    <t xml:space="preserve">Sipos Ágoston </t>
  </si>
  <si>
    <t>Müller Márton</t>
  </si>
  <si>
    <t xml:space="preserve">Fogarasi András dr.  </t>
  </si>
  <si>
    <t>Urbán András</t>
  </si>
  <si>
    <t>BEA</t>
  </si>
  <si>
    <t xml:space="preserve">Fogarasi Barnabás  </t>
  </si>
  <si>
    <t xml:space="preserve">Fogarasi Hajnal  </t>
  </si>
  <si>
    <t xml:space="preserve">Fogarasi Pál  </t>
  </si>
  <si>
    <t xml:space="preserve">Dencs Kenéz </t>
  </si>
  <si>
    <t xml:space="preserve">Kordoványi Gréta </t>
  </si>
  <si>
    <t xml:space="preserve">Zempléni András dr.  </t>
  </si>
  <si>
    <t>HSE</t>
  </si>
  <si>
    <t xml:space="preserve">Bereczky Csongor   </t>
  </si>
  <si>
    <t>Urbán Gábor</t>
  </si>
  <si>
    <t xml:space="preserve">Koritár Zsuzsa  </t>
  </si>
  <si>
    <t xml:space="preserve">Dencs Lilla </t>
  </si>
  <si>
    <t xml:space="preserve">Földesi Eszter  </t>
  </si>
  <si>
    <t xml:space="preserve">Sándor András   </t>
  </si>
  <si>
    <t>Dencs Kinga</t>
  </si>
  <si>
    <t xml:space="preserve">Nelson Olivér Alex  </t>
  </si>
  <si>
    <t xml:space="preserve">Nagy Gergely  </t>
  </si>
  <si>
    <t xml:space="preserve">Szignárovits Eszter </t>
  </si>
  <si>
    <t xml:space="preserve">Szigyártó Fanni Lia </t>
  </si>
  <si>
    <t xml:space="preserve">Dankó-Walthier Edina </t>
  </si>
  <si>
    <t>Kovács Gergely</t>
  </si>
  <si>
    <t xml:space="preserve">Várbiró Martin </t>
  </si>
  <si>
    <t xml:space="preserve">Molnár-Fekete Zsuzsanna </t>
  </si>
  <si>
    <t>Kovács Zsolt</t>
  </si>
  <si>
    <t xml:space="preserve">Bodroghi Csilla   </t>
  </si>
  <si>
    <t xml:space="preserve">Köblös József       </t>
  </si>
  <si>
    <t>Földesi Zsolt</t>
  </si>
  <si>
    <t>Papp Kornél</t>
  </si>
  <si>
    <t xml:space="preserve">Benedek Virág </t>
  </si>
  <si>
    <t>Imre Zoltán</t>
  </si>
  <si>
    <t xml:space="preserve">Bejczi Gábor   </t>
  </si>
  <si>
    <t>KFK</t>
  </si>
  <si>
    <t xml:space="preserve">Kaján László  </t>
  </si>
  <si>
    <t>FMT</t>
  </si>
  <si>
    <t xml:space="preserve">Hunyadi István   </t>
  </si>
  <si>
    <t>SFC</t>
  </si>
  <si>
    <t xml:space="preserve">Szepesi Imre   </t>
  </si>
  <si>
    <t xml:space="preserve">Lázár János    </t>
  </si>
  <si>
    <t xml:space="preserve">Faragó Róbert    </t>
  </si>
  <si>
    <t xml:space="preserve">Horváth Magda </t>
  </si>
  <si>
    <t xml:space="preserve">Boczor Katalin   </t>
  </si>
  <si>
    <t xml:space="preserve">Jelinek István    </t>
  </si>
  <si>
    <t>PSE</t>
  </si>
  <si>
    <t xml:space="preserve">Nagy Miklós Hunor    </t>
  </si>
  <si>
    <t>Schwendtner Balázs</t>
  </si>
  <si>
    <t>SIR</t>
  </si>
  <si>
    <t xml:space="preserve">Hegyesi Anna  </t>
  </si>
  <si>
    <t xml:space="preserve">Nagy Gábor    </t>
  </si>
  <si>
    <t xml:space="preserve">Gombkötő Péter dr. </t>
  </si>
  <si>
    <t xml:space="preserve">Nagy Albert    </t>
  </si>
  <si>
    <t xml:space="preserve">Bogdány Miklós  </t>
  </si>
  <si>
    <t xml:space="preserve">Kéri Gerzson   </t>
  </si>
  <si>
    <t>SZU</t>
  </si>
  <si>
    <t>Komoróczki András</t>
  </si>
  <si>
    <t xml:space="preserve">Bejczi Anna  </t>
  </si>
  <si>
    <t xml:space="preserve">Debreczeni Patrik Márk  </t>
  </si>
  <si>
    <t xml:space="preserve">Vida István    </t>
  </si>
  <si>
    <t xml:space="preserve">Muszély György  </t>
  </si>
  <si>
    <t xml:space="preserve">Bodnár Alexndra  </t>
  </si>
  <si>
    <t xml:space="preserve">Kedl Ildikó   </t>
  </si>
  <si>
    <t xml:space="preserve">Hunyadi József  </t>
  </si>
  <si>
    <t xml:space="preserve">László Dorottya </t>
  </si>
  <si>
    <t>MOM</t>
  </si>
  <si>
    <t>Schwendtner Erik</t>
  </si>
  <si>
    <t xml:space="preserve">Dencs Attila </t>
  </si>
  <si>
    <t xml:space="preserve">Bacsó Attila </t>
  </si>
  <si>
    <t>VHS</t>
  </si>
  <si>
    <t xml:space="preserve">Albert Zsófia  </t>
  </si>
  <si>
    <t xml:space="preserve">Várbíró Laura  </t>
  </si>
  <si>
    <t xml:space="preserve">Lux Iván         </t>
  </si>
  <si>
    <t xml:space="preserve">Apjok Péter  </t>
  </si>
  <si>
    <t xml:space="preserve"> Debreczeni Alexa Rita  </t>
  </si>
  <si>
    <t xml:space="preserve">Orbán János   </t>
  </si>
  <si>
    <t xml:space="preserve"> Debreczeni József</t>
  </si>
  <si>
    <t xml:space="preserve">Devich-Juhász Diana   </t>
  </si>
  <si>
    <t>FSC</t>
  </si>
  <si>
    <t>Besze Szilvia</t>
  </si>
  <si>
    <t>ek</t>
  </si>
  <si>
    <t xml:space="preserve">Zakariás Péter  </t>
  </si>
  <si>
    <t>TSE</t>
  </si>
  <si>
    <t>Braun Vili</t>
  </si>
  <si>
    <t xml:space="preserve">Józsa Balázs Gábor dr. </t>
  </si>
  <si>
    <t xml:space="preserve">Török Imre </t>
  </si>
  <si>
    <t>MAF</t>
  </si>
  <si>
    <t xml:space="preserve">Albert Gáspár  </t>
  </si>
  <si>
    <t xml:space="preserve">Mátyás Ildikó    </t>
  </si>
  <si>
    <t>PVM</t>
  </si>
  <si>
    <t xml:space="preserve">Oskó Anikó  </t>
  </si>
  <si>
    <t>HRF</t>
  </si>
  <si>
    <t xml:space="preserve">Sándor László </t>
  </si>
  <si>
    <t>OSC</t>
  </si>
  <si>
    <t xml:space="preserve">Barát Imola  </t>
  </si>
  <si>
    <t>ZSC</t>
  </si>
  <si>
    <t xml:space="preserve">Hajas Csilla   </t>
  </si>
  <si>
    <t xml:space="preserve">Oláh Fakas  </t>
  </si>
  <si>
    <t xml:space="preserve">Antal Kristóf       </t>
  </si>
  <si>
    <t xml:space="preserve">Makrai József   </t>
  </si>
  <si>
    <t xml:space="preserve">Várbíró Pál   </t>
  </si>
  <si>
    <t>Boros Imre</t>
  </si>
  <si>
    <t>SSC</t>
  </si>
  <si>
    <t xml:space="preserve">Somogyi Péter dr. </t>
  </si>
  <si>
    <t xml:space="preserve">Kishanti Petra   </t>
  </si>
  <si>
    <t>KZS</t>
  </si>
  <si>
    <t>Szepessy Áron</t>
  </si>
  <si>
    <t xml:space="preserve">Fekete András    </t>
  </si>
  <si>
    <t>Szlatényi Ferenc</t>
  </si>
  <si>
    <t xml:space="preserve">Szabó Márk </t>
  </si>
  <si>
    <t xml:space="preserve">Gyimesi Zoltán </t>
  </si>
  <si>
    <t>SF I</t>
  </si>
  <si>
    <t>SN I</t>
  </si>
  <si>
    <t>SF II</t>
  </si>
  <si>
    <t>IN I</t>
  </si>
  <si>
    <t>IN II</t>
  </si>
  <si>
    <t>IN III</t>
  </si>
  <si>
    <t>IN IV</t>
  </si>
  <si>
    <t>IN V</t>
  </si>
  <si>
    <t>IF I</t>
  </si>
  <si>
    <t>IF II</t>
  </si>
  <si>
    <t>IN VI</t>
  </si>
  <si>
    <t>IF III</t>
  </si>
  <si>
    <t>IF IV</t>
  </si>
  <si>
    <t>FF I</t>
  </si>
  <si>
    <t>FF II</t>
  </si>
  <si>
    <t>FN I</t>
  </si>
  <si>
    <t>SF III</t>
  </si>
  <si>
    <t>SF IV</t>
  </si>
  <si>
    <t>IF V</t>
  </si>
  <si>
    <t>FF III</t>
  </si>
  <si>
    <t>IF VI</t>
  </si>
  <si>
    <t>FF IV</t>
  </si>
  <si>
    <t>FN II</t>
  </si>
  <si>
    <t>SF V</t>
  </si>
  <si>
    <t>SF VI</t>
  </si>
  <si>
    <t>FF V</t>
  </si>
  <si>
    <t>FN III</t>
  </si>
  <si>
    <t>SN II</t>
  </si>
  <si>
    <t>SN III</t>
  </si>
  <si>
    <t>FF VI</t>
  </si>
  <si>
    <t>1-2. forduló alapján</t>
  </si>
  <si>
    <t xml:space="preserve">Sárga RK  (32)               1,6 km  80 m 6 ep </t>
  </si>
  <si>
    <t xml:space="preserve">    1 Bonifert Gergely            07 VSE Vizsla SE              Sárga                       9:01</t>
  </si>
  <si>
    <t xml:space="preserve">    2 Braun Katalin               12 VSE Vizsla SE              Sárga                      10:28</t>
  </si>
  <si>
    <t xml:space="preserve">    3 Golda Eszter                06 VSE Vizsla SE              Sárga                      11:02</t>
  </si>
  <si>
    <t xml:space="preserve">    4 Bonifert Anna               04 VSE Vizsla SE              Sárga                      11:29</t>
  </si>
  <si>
    <t xml:space="preserve">    5 Hadházi András              05 VSE Vizsla SE              Rövid könnyű               12:32</t>
  </si>
  <si>
    <t xml:space="preserve">    6 Erdős Kata                  07 VSE Vizsla SE              Sárga                      13:04</t>
  </si>
  <si>
    <t xml:space="preserve">    7 Doroszlai Lelle             07 VSE Vizsla SE              Sárga                      13:37</t>
  </si>
  <si>
    <t xml:space="preserve">    8 Hadházi Júlia               07 VSE Vizsla SE              Rövid könnyű               15:18</t>
  </si>
  <si>
    <t xml:space="preserve">    9 Zellerné Horváth Kinga      84                            Rövid könnyű               15:41</t>
  </si>
  <si>
    <t xml:space="preserve">   10 Doroszlai Bors              10 VSE Vizsla SE              Rövid könnyű               16:33</t>
  </si>
  <si>
    <t xml:space="preserve">   11 Erdős Lili                  09 VSE Vizsla SE              Sárga                      16:36</t>
  </si>
  <si>
    <t xml:space="preserve">   12 Sebők Luca 2.               11                            Rövid könnyű               16:38</t>
  </si>
  <si>
    <t xml:space="preserve">   13 Sebők Attila                13 VSE Vizsla SE              Rövid könnyű               16:47</t>
  </si>
  <si>
    <t xml:space="preserve">   14 Hegyesi Ábel                10 VSE Vizsla SE              Sárga                      18:30</t>
  </si>
  <si>
    <t xml:space="preserve">   15 Golda Ferenc                10 VSE Vizsla SE              Sárga                      18:39</t>
  </si>
  <si>
    <t xml:space="preserve">   16 Szigyártó Fanni Lia         13 VSE Vizsla SE              Sárga                      19:56</t>
  </si>
  <si>
    <t xml:space="preserve">   17 Golda Gergely               12 VSE Vizsla SE              Sárga                      20:31</t>
  </si>
  <si>
    <t xml:space="preserve">   18 Enying Diana                75 VSE Vizsla SE              Sárga                      22:06</t>
  </si>
  <si>
    <t xml:space="preserve">   19 Hegyesi Anna                07 VSE Vizsla SE              Sárga                      22:07</t>
  </si>
  <si>
    <t xml:space="preserve">   20 Csikós Ádám                 14 VSE Vizsla SE              Sárga                      22:55</t>
  </si>
  <si>
    <t xml:space="preserve">   22 Szekeres Balázs             78                            Rövid könnyű               26:52</t>
  </si>
  <si>
    <t xml:space="preserve">   23 Sebők Luca                  11                            Rövid könnyű               29:18</t>
  </si>
  <si>
    <t xml:space="preserve">   24 Fischer Mária               52 TTE Tipo TKE               Sárga                      32:12</t>
  </si>
  <si>
    <t xml:space="preserve">   25 Hudák Eszter Róza           17                            Rövid könnyű               34:43</t>
  </si>
  <si>
    <t xml:space="preserve">   26 Laczkner Ágnes              78 SFC Széchenyi István Egyet Rövid könnyű               35:45</t>
  </si>
  <si>
    <t xml:space="preserve">   27 Frankl-Dobai Áfra           14 VSE Vizsla SE              Rövid könnyű               40:47</t>
  </si>
  <si>
    <t xml:space="preserve">   28 Kenéz Luca és Zsófi            AOS Apex Optimista Sporteg Rövid könnyű               43:56</t>
  </si>
  <si>
    <t xml:space="preserve">   29 Szabó-Szutor Lenke          15 VSE Vizsla SE              Rövid könnyű               44:33</t>
  </si>
  <si>
    <t xml:space="preserve">   30 Laczkó Csanád               20                            Rövid könnyű               56:27</t>
  </si>
  <si>
    <t xml:space="preserve">Lila HK  (4)                5,7 km  315 m 6 ep </t>
  </si>
  <si>
    <t xml:space="preserve">    1 Müller Márton               06 VSE Vizsla SE              Lila                     1:05:41</t>
  </si>
  <si>
    <t xml:space="preserve">    2 Török Ádám                  88 HOD Hód-mentor SE          Hosszú könnyű            1:13:53</t>
  </si>
  <si>
    <t xml:space="preserve">    3 Czuczor Dávid               09                            Hosszú könnyű            2:43:32</t>
  </si>
  <si>
    <t xml:space="preserve">    4 Kiss Levente                09                            Hosszú könnyű            2:43:43</t>
  </si>
  <si>
    <t xml:space="preserve">Narancs KT  (23)            1,8 km  135 m 7 ep </t>
  </si>
  <si>
    <t xml:space="preserve">    1 Zempléni András dr.         60 HSE Hegyisport Szentendre  Közepes technikás          23:55</t>
  </si>
  <si>
    <t xml:space="preserve">    2 Csikós Péter                10 VSE Vizsla SE              Naracs                     32:23</t>
  </si>
  <si>
    <t xml:space="preserve">    3 Erdős Ferenc                58 VSE Vizsla SE              Közepes technikás          32:55</t>
  </si>
  <si>
    <t xml:space="preserve">    4 Zellerné Horváth Kinga      84                            Közepes technikás          33:35</t>
  </si>
  <si>
    <t xml:space="preserve">    5 Schwendtner Balázs          10 SIR Sirályok Sportegyesüle Naracs                     33:52</t>
  </si>
  <si>
    <t xml:space="preserve">    6 Golda Balázs                76 VSE Vizsla SE              Közepes technikás          34:05</t>
  </si>
  <si>
    <t xml:space="preserve">    7 Sándor András               10 VSE Vizsla SE              Közepes technikás          37:21</t>
  </si>
  <si>
    <t xml:space="preserve">    9 Csikós Ádám                 14 VSE Vizsla SE              Közepes technikás          43:39</t>
  </si>
  <si>
    <t xml:space="preserve">   10 Hadházi Júlia               07 VSE Vizsla SE              Naracs                     44:21</t>
  </si>
  <si>
    <t xml:space="preserve">   11 Országh Anna                02                            Közepes technikás          46:00</t>
  </si>
  <si>
    <t xml:space="preserve">   12 Mechle Balázs               13                            Közepes technikás          46:39</t>
  </si>
  <si>
    <t xml:space="preserve">   14 Koritár Zsuzsa              75                            Közepes technikás          50:49</t>
  </si>
  <si>
    <t xml:space="preserve">   15 Tóth Józsefné               51 SAS Silvanus Sportegyesüle Naracs                     51:29</t>
  </si>
  <si>
    <t xml:space="preserve">   16 Hadházi András              05 VSE Vizsla SE              Naracs                     52:46</t>
  </si>
  <si>
    <t xml:space="preserve">   17 Radnóti Rezső               41 SAS Silvanus Sportegyesüle Naracs                     55:17</t>
  </si>
  <si>
    <t xml:space="preserve">   18 Juhász Csilla               71                            Közepes technikás          55:27</t>
  </si>
  <si>
    <t xml:space="preserve">   19 Sebők Zsófia                08 VSE Vizsla SE              Naracs                     57:06</t>
  </si>
  <si>
    <t xml:space="preserve">   20 Szigyártó Fanni Lia         13 VSE Vizsla SE              Közepes technikás        1:01:09</t>
  </si>
  <si>
    <t xml:space="preserve">   21 Komár Anna                  12                            Közepes technikás        1:23:41</t>
  </si>
  <si>
    <t xml:space="preserve">   22 Gasztonyi Linda             14 GKS Gödöllői Kirchhofer Jó Naracs                   1:36:15</t>
  </si>
  <si>
    <t xml:space="preserve">   23 Gasztonyi Péter             81 GKS Gödöllői Kirchhofer Jó Naracs                   1:37:46</t>
  </si>
  <si>
    <t xml:space="preserve">V-zöld XS  (30)             2,1 km  125 m 6 ep </t>
  </si>
  <si>
    <t xml:space="preserve">    1 Braun Katalin               12 VSE Vizsla SE              Legrövidebb technikás      23:59</t>
  </si>
  <si>
    <t xml:space="preserve">    2 Schwendtner Erik            70 SIR Sirályok Sportegyesüle Világoszöld                27:50</t>
  </si>
  <si>
    <t xml:space="preserve">    3 Szepesi Imre                55 SAS Silvanus Sportegyesüle Világoszöld                33:53</t>
  </si>
  <si>
    <t xml:space="preserve">    4 Lázár János                 70 SAS Silvanus Sportegyesüle Világoszöld                34:08</t>
  </si>
  <si>
    <t xml:space="preserve">    5 Hunyadi István              74 SFC Széchenyi István Egyet Világoszöld                34:19</t>
  </si>
  <si>
    <t xml:space="preserve">    6 Lux Iván                    46 BEA Budapesti Egyetemi AC  Világoszöld                35:27</t>
  </si>
  <si>
    <t xml:space="preserve">    7 Erdős Lili                                                Legrövidebb technikás      38:00</t>
  </si>
  <si>
    <t xml:space="preserve">    8 Tóth Ibolya                 72 VSE Vizsla SE              Világoszöld                38:49</t>
  </si>
  <si>
    <t xml:space="preserve">    9 Hegyesi Ábel                10 VSE Vizsla SE              Legrövidebb technikás      40:16</t>
  </si>
  <si>
    <t xml:space="preserve">   10 Hegyesi Anna                07 VSE Vizsla SE              Legrövidebb technikás      40:46</t>
  </si>
  <si>
    <t xml:space="preserve">   11 Enying Diana                75 VSE Vizsla SE              Legrövidebb technikás      40:53</t>
  </si>
  <si>
    <t xml:space="preserve">   12 Csikós Péter                10 VSE Vizsla SE              Legrövidebb technikás      41:39</t>
  </si>
  <si>
    <t xml:space="preserve">   13 Erdős Ferenc                58 VSE Vizsla SE              Világoszöld                42:03</t>
  </si>
  <si>
    <t xml:space="preserve">   14 Ádám András                 56 ARA Alba Regia Atlétikai K Világoszöld                43:10</t>
  </si>
  <si>
    <t xml:space="preserve">   15 Ádám Vera                   79 ARA Alba Regia Atlétikai K Legrövidebb technikás      46:11</t>
  </si>
  <si>
    <t xml:space="preserve">   16 Gombkötő Péter dr.          44 TTE Tipo TKE               Világoszöld                48:37</t>
  </si>
  <si>
    <t xml:space="preserve">   17 Bogdány Miklós              39 TTE Tipo TKE               Világoszöld                49:21</t>
  </si>
  <si>
    <t xml:space="preserve">   18 Balázsné Tóbiás Ildikó      75 SAS Silvanus Sportegyesüle Világoszöld                49:39</t>
  </si>
  <si>
    <t xml:space="preserve">   19 Nagy Albert                 43 SAS Silvanus Sportegyesüle Világoszöld                51:07</t>
  </si>
  <si>
    <t xml:space="preserve">   20 Szekeres Márton             07                            Legrövidebb technikás      52:36</t>
  </si>
  <si>
    <t xml:space="preserve">   21 Szekeres Balázs             78                            Legrövidebb technikás      52:45</t>
  </si>
  <si>
    <t xml:space="preserve">   22 Szabó Zsuzsanna             54 SAS Silvanus Sportegyesüle Világoszöld                54:07</t>
  </si>
  <si>
    <t xml:space="preserve">   23 Bányai Attila               41 ZTC Zalaegerszegi TC       Világoszöld              1:02:44</t>
  </si>
  <si>
    <t xml:space="preserve">   24 Kedl Ildikó                 59 SPA Tabáni Spartacus SKE   Legrövidebb technikás    1:03:25</t>
  </si>
  <si>
    <t xml:space="preserve">   25 Muszély György              42 BEA Budapesti Egyetemi AC  Világoszöld              1:12:14</t>
  </si>
  <si>
    <t xml:space="preserve">   26 Nagy Gábor                  43 SAS Silvanus Sportegyesüle Világoszöld              1:19:01</t>
  </si>
  <si>
    <t xml:space="preserve">Zöld RT  (19)               3,0 km  180 m 7 ep </t>
  </si>
  <si>
    <t xml:space="preserve">    1 Bonifert Anna               04 VSE Vizsla SE              Rövid technikás            34:07</t>
  </si>
  <si>
    <t xml:space="preserve">    2 Erdős Kata                  07 VSE Vizsla SE              Rövid technikás            39:27</t>
  </si>
  <si>
    <t xml:space="preserve">    3 Kézdy Pál                   69 KFK KFKI Egyesület         Zöld                       40:54</t>
  </si>
  <si>
    <t xml:space="preserve">    4 Albert Márton               02                            Rövid technikás            46:10</t>
  </si>
  <si>
    <t xml:space="preserve">    5 Doroszlai Lelle             07 VSE Vizsla SE              Rövid technikás            47:00</t>
  </si>
  <si>
    <t xml:space="preserve">    6 Szöllősi Judit              87 HOD Hód-mentor SE          Rövid technikás            48:39</t>
  </si>
  <si>
    <t xml:space="preserve">    7 Molnár Gábor                50 MAF Műegyetemi AFC Budapes Zöld                       48:54</t>
  </si>
  <si>
    <t xml:space="preserve">    8 Hunyadi Károly              43 PSE Postás Sport Egyesület Zöld                       51:46</t>
  </si>
  <si>
    <t xml:space="preserve">    9 Bogdanovits András ifj.     69 HBS Honvéd Bottyán Sporteg Zöld                       58:43</t>
  </si>
  <si>
    <t xml:space="preserve">   10 Jenővári Gabriella          57 HSE Hegyisport Szentendre  Zöld                       59:13</t>
  </si>
  <si>
    <t xml:space="preserve">   11 Gasztonyiné Czinkóczki Zs   82 GKS Gödöllői Kirchhofer Jó Zöld                       59:54</t>
  </si>
  <si>
    <t xml:space="preserve">   12 Orbán János                 56 SAS Silvanus Sportegyesüle Zöld                     1:05:31</t>
  </si>
  <si>
    <t xml:space="preserve">   13 Kaján László                51 FMT FŐMTERV SK             Rövid technikás          1:06:31</t>
  </si>
  <si>
    <t xml:space="preserve">   14 Madarassy Mária             74 BEA Budapesti Egyetemi AC  Zöld                     1:14:10</t>
  </si>
  <si>
    <t xml:space="preserve">   15 Biró Aletta                 47 BEA Budapesti Egyetemi AC  Rövid technikás          1:18:13</t>
  </si>
  <si>
    <t xml:space="preserve">   16 Eke Bori                    77                            Rövid technikás          1:18:56</t>
  </si>
  <si>
    <t xml:space="preserve">   17 Horváth Imre                53 SAS Silvanus Sportegyesüle Zöld                     2:11:43</t>
  </si>
  <si>
    <t xml:space="preserve">   18 Besze Szilvia               71 EK Egyesületen kívüli      Rövid technikás          2:13:49</t>
  </si>
  <si>
    <t xml:space="preserve">Kék HT  (15)                4,1 km  190 m 8 ep </t>
  </si>
  <si>
    <t xml:space="preserve">    1 Gasztonyi Péter             81 GKS Gödöllői Kirchhofer Jó Hosszú technikás           38:03</t>
  </si>
  <si>
    <t xml:space="preserve">    2 Zakariás Péter              70 TSE Törekvés Sport Egyesül Kék                        38:28</t>
  </si>
  <si>
    <t xml:space="preserve">    3 Józsa Balázs Gábor dr.      76 SAS Silvanus Sportegyesüle Kék                        39:55</t>
  </si>
  <si>
    <t xml:space="preserve">    4 Golda Eszter                06 VSE                        Hosszú technikás           43:20</t>
  </si>
  <si>
    <t xml:space="preserve">    5 Török Imre                  73 MAF Műegyetemi AFC Budapes Kék                        45:20</t>
  </si>
  <si>
    <t xml:space="preserve">    6 Kovács Gergely              73 TTE Tipo TKE               Kék                        48:47</t>
  </si>
  <si>
    <t xml:space="preserve">    7 Kele József                 59 BEA Budapesti Egyetemi AC  Kék                        52:17</t>
  </si>
  <si>
    <t xml:space="preserve">    8 Zempléni András dr.         60 HSE Hegyisport Szentendre  Kék                        53:11</t>
  </si>
  <si>
    <t xml:space="preserve">    9 Burian Hana                 69 BEA Budapesti Egyetemi AC  Kék                        55:08</t>
  </si>
  <si>
    <t xml:space="preserve">   10 Antal Kristóf               74 SAS Silvanus Sportegyesüle Kék                      1:01:08</t>
  </si>
  <si>
    <t xml:space="preserve">   11 Bacsó Piroska               61 MAF Műegyetemi AFC Budapes Kék                      1:07:31</t>
  </si>
  <si>
    <t xml:space="preserve">   12 Fehérvári Máté              73 ARA Alba Regia Atlétikai K Kék                      1:14:36</t>
  </si>
  <si>
    <t xml:space="preserve">   13 Faragó Róbert               79                            Hosszú technikás         1:16:23</t>
  </si>
  <si>
    <t xml:space="preserve">   14 Gáspár Máté                 73                            Hosszú technikás         1:20:51</t>
  </si>
  <si>
    <t xml:space="preserve">   15 Oskó Anikó                  73 HRF Szolnoki Honvéd SE     Kék                      1:35:02</t>
  </si>
  <si>
    <t xml:space="preserve">Barna XL  (18)              6,5 km  380 m 1 ep </t>
  </si>
  <si>
    <t xml:space="preserve">    1 Bonifert Gergely            07 VSE Vizsla SE              Leghosszabb technikás      57:55</t>
  </si>
  <si>
    <t xml:space="preserve">    2 Kovács Kende Pál            03 TTE Tipo TKE               Barna                    1:02:55</t>
  </si>
  <si>
    <t xml:space="preserve">    3 Szepessy Áron               75 VSE Vizsla SE              Barna                    1:06:15</t>
  </si>
  <si>
    <t xml:space="preserve">    4 Bozsó Norbert               76 TTE Tipo TKE               Barna                    1:06:39</t>
  </si>
  <si>
    <t xml:space="preserve">    5 Fekete András               82 SAS Silvanus Sportegyesüle Barna                    1:09:00</t>
  </si>
  <si>
    <t xml:space="preserve">    6 Szepessy Máté               06 VSE Vizsla SE              Barna                    1:15:17</t>
  </si>
  <si>
    <t xml:space="preserve">    7 Boros Imre                  77 SSC Siketek Sport Club     Barna                    1:19:14</t>
  </si>
  <si>
    <t xml:space="preserve">    8 Várbíró Pál                 85 SAS Silvanus Sportegyesüle Barna                    1:19:20</t>
  </si>
  <si>
    <t xml:space="preserve">    9 Braun Vilmos                08 VSE Vizsla SE              Barna                    1:20:33</t>
  </si>
  <si>
    <t xml:space="preserve">   10 Báder Attila                69 TTE Tipo TKE               Barna                    1:22:55</t>
  </si>
  <si>
    <t xml:space="preserve">   11 Németh Tamás                79                            Leghosszabb technikás    1:26:05</t>
  </si>
  <si>
    <t xml:space="preserve">   12 Eke Zsolt                   76                            Leghosszabb technikás    1:27:10</t>
  </si>
  <si>
    <t xml:space="preserve">   13 Sódor Anna                  85 VSE Vizsla SE              Barna                    1:29:39</t>
  </si>
  <si>
    <t xml:space="preserve">   14 Ruzsányi Ákos               70 SAS Silvanus Sportegyesüle Barna                    1:31:02</t>
  </si>
  <si>
    <t xml:space="preserve">   15 Szabó Márk                  88 SAS Silvanus Sportegyesüle Leghosszabb technikás    1:36:02</t>
  </si>
  <si>
    <t xml:space="preserve">   16 White Raley                 88                            Leghosszabb technikás    1:41:07</t>
  </si>
  <si>
    <t xml:space="preserve">   17 Buzás Gyula                 71 FMT FŐMTERV SK             Barna                    1:46:04</t>
  </si>
  <si>
    <t xml:space="preserve">   18 Szlatényi Ferenc            61 OSC Orvosegyetem Sport Clu Barna                    1:46:43</t>
  </si>
  <si>
    <t xml:space="preserve">Vizsla Kupa 22-2 Eredmények       Budakeszi erdő 2022. 04. 10. </t>
  </si>
  <si>
    <t xml:space="preserve">    8 Kenéz Zsombor Balázs        73 AOS Apex Optimista  Közepes technikás          43:31</t>
  </si>
  <si>
    <t>Bonifert Gergő</t>
  </si>
  <si>
    <t xml:space="preserve">Sebők Luca   </t>
  </si>
  <si>
    <t xml:space="preserve">   21 Szekeres Márton             07   VSE                         Rövid könnyű               26:40</t>
  </si>
  <si>
    <t>Lackner Ágnes</t>
  </si>
  <si>
    <t>Szabó-Szutor Lenke</t>
  </si>
  <si>
    <t>Török Ádám</t>
  </si>
  <si>
    <t>HOD</t>
  </si>
  <si>
    <t>Czucor Dávid</t>
  </si>
  <si>
    <t>Kiss Levente</t>
  </si>
  <si>
    <t>Kenéz Zsombor Balázs</t>
  </si>
  <si>
    <t>Országh Anna</t>
  </si>
  <si>
    <t>Mechle Balázs</t>
  </si>
  <si>
    <t xml:space="preserve">   13 Bodroghi Csilla             74   VSE                Közepes technikás          48:35</t>
  </si>
  <si>
    <t>Tóth Józsefné</t>
  </si>
  <si>
    <t>Radnóti Rezső</t>
  </si>
  <si>
    <t>Juhász Csilla</t>
  </si>
  <si>
    <t>Komár Anna</t>
  </si>
  <si>
    <t>Gasztonyi Linda</t>
  </si>
  <si>
    <t>Gasztonyi Péter</t>
  </si>
  <si>
    <t>GKS</t>
  </si>
  <si>
    <t>Tóth Ibolya</t>
  </si>
  <si>
    <t>Ádám András</t>
  </si>
  <si>
    <t>ARA</t>
  </si>
  <si>
    <t>Ádám Vera</t>
  </si>
  <si>
    <t xml:space="preserve">Balázsné Tóbiás Ildikó </t>
  </si>
  <si>
    <t xml:space="preserve">Szabó Zsuzsa </t>
  </si>
  <si>
    <t>Bányai Attila</t>
  </si>
  <si>
    <t>ZTC</t>
  </si>
  <si>
    <t>Kézdy Pál</t>
  </si>
  <si>
    <t xml:space="preserve">Albert Márton  </t>
  </si>
  <si>
    <t>Szöllősi Judit</t>
  </si>
  <si>
    <t>Molnár Gábor</t>
  </si>
  <si>
    <t xml:space="preserve">Bogdanovics András ifj. </t>
  </si>
  <si>
    <t>HBS</t>
  </si>
  <si>
    <t>Jenővári Gabriella</t>
  </si>
  <si>
    <t>Gasztonyiné Czinkóci Zs</t>
  </si>
  <si>
    <t>Madarassy Mária</t>
  </si>
  <si>
    <t>Biró Aletta</t>
  </si>
  <si>
    <t>Eke Bori</t>
  </si>
  <si>
    <t xml:space="preserve">Horváth Imre </t>
  </si>
  <si>
    <t>Kele József</t>
  </si>
  <si>
    <t>Burián Hana</t>
  </si>
  <si>
    <t>Bacsó PiroskA</t>
  </si>
  <si>
    <t>Fehérvári Máté</t>
  </si>
  <si>
    <t>Gáspár Máté</t>
  </si>
  <si>
    <t>Kovács Kende Pál</t>
  </si>
  <si>
    <t>Bozsó Norbert</t>
  </si>
  <si>
    <t>Báder Attila</t>
  </si>
  <si>
    <t>Németh Tamás</t>
  </si>
  <si>
    <t>Eke Zsolt</t>
  </si>
  <si>
    <t>Ruzsányi Ákos</t>
  </si>
  <si>
    <t xml:space="preserve">White Raley </t>
  </si>
  <si>
    <t>Buzás Gyula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</si>
</sst>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2" fillId="2" borderId="1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2" xfId="0" applyFont="1" applyBorder="1"/>
    <xf numFmtId="0" fontId="0" fillId="0" borderId="2" xfId="0" applyBorder="1"/>
    <xf numFmtId="0" fontId="2" fillId="4" borderId="3" xfId="0" applyFont="1" applyFill="1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0" fillId="4" borderId="0" xfId="0" applyFill="1"/>
    <xf numFmtId="0" fontId="3" fillId="4" borderId="0" xfId="0" applyFont="1" applyFill="1" applyBorder="1"/>
    <xf numFmtId="0" fontId="0" fillId="4" borderId="1" xfId="0" applyFill="1" applyBorder="1"/>
    <xf numFmtId="0" fontId="1" fillId="0" borderId="0" xfId="0" applyFont="1" applyBorder="1"/>
    <xf numFmtId="0" fontId="0" fillId="0" borderId="1" xfId="0" applyBorder="1"/>
    <xf numFmtId="0" fontId="0" fillId="4" borderId="0" xfId="0" applyFill="1" applyBorder="1"/>
    <xf numFmtId="0" fontId="0" fillId="4" borderId="0" xfId="0" applyFont="1" applyFill="1"/>
    <xf numFmtId="0" fontId="3" fillId="4" borderId="0" xfId="0" applyFont="1" applyFill="1"/>
    <xf numFmtId="0" fontId="2" fillId="4" borderId="1" xfId="0" applyFont="1" applyFill="1" applyBorder="1"/>
    <xf numFmtId="0" fontId="3" fillId="0" borderId="0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2" fillId="4" borderId="1" xfId="0" applyFont="1" applyFill="1" applyBorder="1" applyAlignment="1">
      <alignment horizontal="right"/>
    </xf>
    <xf numFmtId="0" fontId="3" fillId="3" borderId="0" xfId="0" applyFont="1" applyFill="1"/>
    <xf numFmtId="0" fontId="0" fillId="4" borderId="1" xfId="0" applyFont="1" applyFill="1" applyBorder="1"/>
    <xf numFmtId="0" fontId="3" fillId="2" borderId="0" xfId="0" applyFont="1" applyFill="1"/>
    <xf numFmtId="0" fontId="0" fillId="0" borderId="3" xfId="0" applyBorder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1"/>
  <sheetViews>
    <sheetView tabSelected="1" workbookViewId="0">
      <selection activeCell="R7" sqref="R7"/>
    </sheetView>
  </sheetViews>
  <sheetFormatPr defaultRowHeight="15"/>
  <cols>
    <col min="1" max="1" width="5.28515625" customWidth="1"/>
    <col min="2" max="2" width="5.85546875" style="30" customWidth="1"/>
    <col min="3" max="3" width="27.140625" bestFit="1" customWidth="1"/>
    <col min="5" max="5" width="6.85546875" customWidth="1"/>
    <col min="6" max="6" width="8.42578125" customWidth="1"/>
    <col min="7" max="7" width="3.85546875" style="30" bestFit="1" customWidth="1"/>
    <col min="8" max="9" width="3" bestFit="1" customWidth="1"/>
    <col min="10" max="10" width="5.42578125" style="30" customWidth="1"/>
    <col min="11" max="12" width="5.42578125" customWidth="1"/>
    <col min="13" max="13" width="9.140625" style="30"/>
    <col min="17" max="17" width="10" customWidth="1"/>
  </cols>
  <sheetData>
    <row r="1" spans="1:18">
      <c r="A1" s="5"/>
      <c r="B1" s="19" t="s">
        <v>28</v>
      </c>
      <c r="E1" s="6" t="s">
        <v>3</v>
      </c>
      <c r="F1" s="7" t="s">
        <v>4</v>
      </c>
      <c r="H1" s="7"/>
      <c r="I1" s="7"/>
      <c r="K1" s="8"/>
      <c r="L1" s="9" t="s">
        <v>29</v>
      </c>
      <c r="M1" s="7"/>
    </row>
    <row r="2" spans="1:18">
      <c r="B2" s="6" t="s">
        <v>7</v>
      </c>
      <c r="E2" s="6" t="s">
        <v>5</v>
      </c>
      <c r="F2" s="7" t="s">
        <v>6</v>
      </c>
      <c r="H2" s="7"/>
      <c r="I2" s="7"/>
      <c r="K2" s="8"/>
      <c r="L2" s="9" t="s">
        <v>29</v>
      </c>
      <c r="M2" s="7"/>
    </row>
    <row r="3" spans="1:18">
      <c r="B3" s="6" t="s">
        <v>419</v>
      </c>
      <c r="E3" s="10" t="s">
        <v>8</v>
      </c>
      <c r="F3" s="7" t="s">
        <v>9</v>
      </c>
      <c r="H3" s="7"/>
      <c r="I3" s="7"/>
      <c r="K3" s="8"/>
      <c r="L3" s="11" t="s">
        <v>30</v>
      </c>
      <c r="M3" s="7"/>
    </row>
    <row r="4" spans="1:18">
      <c r="A4" s="5"/>
      <c r="E4" s="10" t="s">
        <v>10</v>
      </c>
      <c r="F4" s="7" t="s">
        <v>11</v>
      </c>
      <c r="H4" s="7"/>
      <c r="I4" s="7"/>
      <c r="K4" s="12"/>
      <c r="L4" s="11" t="s">
        <v>30</v>
      </c>
      <c r="M4" s="7"/>
    </row>
    <row r="5" spans="1:18">
      <c r="A5" s="5"/>
      <c r="E5" s="13" t="s">
        <v>12</v>
      </c>
      <c r="F5" s="7" t="s">
        <v>13</v>
      </c>
      <c r="H5" s="7"/>
      <c r="I5" s="7"/>
      <c r="K5" s="12"/>
      <c r="L5" s="11" t="s">
        <v>31</v>
      </c>
      <c r="M5" s="7"/>
    </row>
    <row r="6" spans="1:18">
      <c r="A6" s="5"/>
      <c r="C6" s="7"/>
      <c r="D6" s="7"/>
      <c r="E6" s="13" t="s">
        <v>14</v>
      </c>
      <c r="F6" s="7" t="s">
        <v>15</v>
      </c>
      <c r="H6" s="7"/>
      <c r="I6" s="7"/>
      <c r="K6" s="8"/>
      <c r="L6" s="11" t="s">
        <v>31</v>
      </c>
      <c r="M6" s="7"/>
      <c r="Q6" s="19" t="s">
        <v>25</v>
      </c>
      <c r="R6" s="23" t="s">
        <v>26</v>
      </c>
    </row>
    <row r="7" spans="1:18" s="15" customFormat="1">
      <c r="B7" s="46"/>
      <c r="C7" s="14" t="s">
        <v>16</v>
      </c>
      <c r="D7" s="14" t="s">
        <v>17</v>
      </c>
      <c r="E7" s="17" t="s">
        <v>18</v>
      </c>
      <c r="F7" s="24" t="s">
        <v>19</v>
      </c>
      <c r="G7" s="17" t="s">
        <v>20</v>
      </c>
      <c r="H7" s="14"/>
      <c r="I7" s="14"/>
      <c r="J7" s="17" t="s">
        <v>21</v>
      </c>
      <c r="Q7" s="21">
        <f>SUM(Q8:Q238)</f>
        <v>249</v>
      </c>
      <c r="R7" s="21">
        <f>SUM(R8:R238)</f>
        <v>300</v>
      </c>
    </row>
    <row r="8" spans="1:18">
      <c r="A8">
        <v>1</v>
      </c>
      <c r="B8" s="10" t="s">
        <v>392</v>
      </c>
      <c r="C8" s="26" t="s">
        <v>220</v>
      </c>
      <c r="D8" s="26" t="s">
        <v>219</v>
      </c>
      <c r="E8" s="37">
        <v>2012</v>
      </c>
      <c r="F8" s="19">
        <f>SUM(G8:P8)</f>
        <v>152</v>
      </c>
      <c r="G8">
        <v>28</v>
      </c>
      <c r="H8">
        <v>31</v>
      </c>
      <c r="I8">
        <v>27</v>
      </c>
      <c r="J8" s="30">
        <v>28</v>
      </c>
      <c r="K8" s="52">
        <v>38</v>
      </c>
      <c r="Q8" s="19">
        <f>COUNT(G8,J8,M8)</f>
        <v>2</v>
      </c>
      <c r="R8" s="29">
        <f>COUNT(G8:P8)</f>
        <v>5</v>
      </c>
    </row>
    <row r="9" spans="1:18">
      <c r="A9">
        <v>2</v>
      </c>
      <c r="B9" s="10" t="s">
        <v>393</v>
      </c>
      <c r="C9" s="26" t="s">
        <v>225</v>
      </c>
      <c r="D9" s="26" t="s">
        <v>219</v>
      </c>
      <c r="E9" s="37">
        <v>2004</v>
      </c>
      <c r="F9" s="19">
        <f>SUM(G9:P9)</f>
        <v>130</v>
      </c>
      <c r="G9">
        <v>26</v>
      </c>
      <c r="H9">
        <v>36</v>
      </c>
      <c r="J9" s="30">
        <v>26</v>
      </c>
      <c r="K9" s="52">
        <v>42</v>
      </c>
      <c r="Q9" s="19">
        <f>COUNT(G9,J9,m)</f>
        <v>2</v>
      </c>
      <c r="R9" s="29">
        <f>COUNT(G9:P9)</f>
        <v>4</v>
      </c>
    </row>
    <row r="10" spans="1:18">
      <c r="A10">
        <v>3</v>
      </c>
      <c r="B10" s="10" t="s">
        <v>394</v>
      </c>
      <c r="C10" s="26" t="s">
        <v>218</v>
      </c>
      <c r="D10" s="26" t="s">
        <v>219</v>
      </c>
      <c r="E10" s="37">
        <v>2006</v>
      </c>
      <c r="F10" s="19">
        <f>SUM(G10:P10)</f>
        <v>127</v>
      </c>
      <c r="G10">
        <v>30</v>
      </c>
      <c r="H10">
        <v>34</v>
      </c>
      <c r="J10" s="30">
        <v>27</v>
      </c>
      <c r="K10" s="52">
        <v>36</v>
      </c>
      <c r="Q10" s="19">
        <f>COUNT(G10,J10,m)</f>
        <v>2</v>
      </c>
      <c r="R10" s="29">
        <f>COUNT(G10:P10)</f>
        <v>4</v>
      </c>
    </row>
    <row r="11" spans="1:18">
      <c r="A11">
        <v>4</v>
      </c>
      <c r="B11" s="37" t="s">
        <v>395</v>
      </c>
      <c r="C11" s="26" t="s">
        <v>226</v>
      </c>
      <c r="D11" s="26" t="s">
        <v>219</v>
      </c>
      <c r="E11" s="37">
        <v>2007</v>
      </c>
      <c r="F11" s="19">
        <f>SUM(G11:P11)</f>
        <v>114</v>
      </c>
      <c r="G11">
        <v>25</v>
      </c>
      <c r="H11">
        <v>34</v>
      </c>
      <c r="J11" s="30">
        <v>23</v>
      </c>
      <c r="K11" s="52">
        <v>32</v>
      </c>
      <c r="Q11" s="19">
        <f>COUNT(G11,J11,m)</f>
        <v>2</v>
      </c>
      <c r="R11" s="29">
        <f>COUNT(G11:P11)</f>
        <v>4</v>
      </c>
    </row>
    <row r="12" spans="1:18">
      <c r="A12">
        <v>5</v>
      </c>
      <c r="B12" s="37" t="s">
        <v>396</v>
      </c>
      <c r="C12" s="26" t="s">
        <v>227</v>
      </c>
      <c r="D12" s="26" t="s">
        <v>219</v>
      </c>
      <c r="E12" s="37">
        <v>2007</v>
      </c>
      <c r="F12" s="19">
        <f>SUM(G12:P12)</f>
        <v>111</v>
      </c>
      <c r="G12">
        <v>25</v>
      </c>
      <c r="H12">
        <v>24</v>
      </c>
      <c r="J12" s="30">
        <v>24</v>
      </c>
      <c r="K12" s="52">
        <v>38</v>
      </c>
      <c r="N12" s="7"/>
      <c r="O12" s="7"/>
      <c r="P12" s="25"/>
      <c r="Q12" s="19">
        <f>COUNT(G12,J12,m)</f>
        <v>2</v>
      </c>
      <c r="R12" s="29">
        <f>COUNT(G12:P12)</f>
        <v>4</v>
      </c>
    </row>
    <row r="13" spans="1:18">
      <c r="A13">
        <v>6</v>
      </c>
      <c r="B13" s="13" t="s">
        <v>389</v>
      </c>
      <c r="C13" s="26" t="s">
        <v>275</v>
      </c>
      <c r="D13" s="26" t="s">
        <v>219</v>
      </c>
      <c r="E13" s="38">
        <v>1976</v>
      </c>
      <c r="F13" s="19">
        <f>SUM(G13:P13)</f>
        <v>101</v>
      </c>
      <c r="G13">
        <v>34</v>
      </c>
      <c r="H13">
        <v>34</v>
      </c>
      <c r="I13">
        <v>33</v>
      </c>
      <c r="Q13" s="19">
        <f>COUNT(G13,J13,m)</f>
        <v>1</v>
      </c>
      <c r="R13" s="29">
        <f>COUNT(G13:P13)</f>
        <v>3</v>
      </c>
    </row>
    <row r="14" spans="1:18">
      <c r="A14">
        <v>7</v>
      </c>
      <c r="B14" s="10" t="s">
        <v>397</v>
      </c>
      <c r="C14" s="26" t="s">
        <v>224</v>
      </c>
      <c r="D14" s="26" t="s">
        <v>219</v>
      </c>
      <c r="E14" s="37">
        <v>2006</v>
      </c>
      <c r="F14" s="19">
        <f>SUM(G14:P14)</f>
        <v>97</v>
      </c>
      <c r="G14">
        <v>26</v>
      </c>
      <c r="H14">
        <v>36</v>
      </c>
      <c r="J14" s="30">
        <v>35</v>
      </c>
      <c r="Q14" s="19">
        <f>COUNT(G14,J14,m)</f>
        <v>2</v>
      </c>
      <c r="R14" s="29">
        <f>COUNT(G14:P14)</f>
        <v>3</v>
      </c>
    </row>
    <row r="15" spans="1:18">
      <c r="A15">
        <v>8</v>
      </c>
      <c r="B15" s="6" t="s">
        <v>404</v>
      </c>
      <c r="C15" s="26" t="s">
        <v>232</v>
      </c>
      <c r="D15" s="26"/>
      <c r="E15" s="44">
        <v>1984</v>
      </c>
      <c r="F15" s="19">
        <f>SUM(G15:P15)</f>
        <v>96</v>
      </c>
      <c r="G15">
        <v>21</v>
      </c>
      <c r="H15">
        <v>26</v>
      </c>
      <c r="J15" s="30">
        <v>21</v>
      </c>
      <c r="K15" s="52">
        <v>28</v>
      </c>
      <c r="Q15" s="19">
        <f>COUNT(G15,J15,m)</f>
        <v>2</v>
      </c>
      <c r="R15" s="29">
        <f>COUNT(G15:P15)</f>
        <v>4</v>
      </c>
    </row>
    <row r="16" spans="1:18">
      <c r="A16">
        <v>9</v>
      </c>
      <c r="B16" s="10" t="s">
        <v>398</v>
      </c>
      <c r="C16" s="26" t="s">
        <v>255</v>
      </c>
      <c r="D16" s="26" t="s">
        <v>219</v>
      </c>
      <c r="E16" s="37">
        <v>2010</v>
      </c>
      <c r="F16" s="19">
        <f>SUM(G16:P16)</f>
        <v>95</v>
      </c>
      <c r="G16">
        <v>28</v>
      </c>
      <c r="H16">
        <v>15</v>
      </c>
      <c r="J16" s="30">
        <v>31</v>
      </c>
      <c r="K16" s="52">
        <v>21</v>
      </c>
      <c r="Q16" s="19">
        <f>COUNT(G16,J16,m)</f>
        <v>2</v>
      </c>
      <c r="R16" s="29">
        <f>COUNT(G16:P16)</f>
        <v>4</v>
      </c>
    </row>
    <row r="17" spans="1:18">
      <c r="A17">
        <v>10</v>
      </c>
      <c r="B17" s="37" t="s">
        <v>399</v>
      </c>
      <c r="C17" s="26" t="s">
        <v>223</v>
      </c>
      <c r="D17" s="26" t="s">
        <v>219</v>
      </c>
      <c r="E17" s="37">
        <v>2012</v>
      </c>
      <c r="F17" s="19">
        <f>SUM(G17:P17)</f>
        <v>93</v>
      </c>
      <c r="G17">
        <v>27</v>
      </c>
      <c r="H17">
        <v>32</v>
      </c>
      <c r="I17">
        <v>34</v>
      </c>
      <c r="Q17" s="19">
        <f>COUNT(G17,J17,m)</f>
        <v>1</v>
      </c>
      <c r="R17" s="29">
        <f>COUNT(G17:P17)</f>
        <v>3</v>
      </c>
    </row>
    <row r="18" spans="1:18">
      <c r="A18">
        <v>11</v>
      </c>
      <c r="B18" s="13" t="s">
        <v>391</v>
      </c>
      <c r="C18" s="26" t="s">
        <v>237</v>
      </c>
      <c r="D18" s="26" t="s">
        <v>219</v>
      </c>
      <c r="E18" s="38">
        <v>1958</v>
      </c>
      <c r="F18" s="19">
        <f>SUM(G18:P18)</f>
        <v>88</v>
      </c>
      <c r="G18">
        <v>18</v>
      </c>
      <c r="H18">
        <v>20</v>
      </c>
      <c r="J18" s="30">
        <v>30</v>
      </c>
      <c r="K18" s="52">
        <v>20</v>
      </c>
      <c r="Q18" s="19">
        <f>COUNT(G18,J18,m)</f>
        <v>2</v>
      </c>
      <c r="R18" s="29">
        <f>COUNT(G18:P18)</f>
        <v>4</v>
      </c>
    </row>
    <row r="19" spans="1:18">
      <c r="A19">
        <v>12</v>
      </c>
      <c r="B19" s="13" t="s">
        <v>405</v>
      </c>
      <c r="C19" s="26" t="s">
        <v>359</v>
      </c>
      <c r="D19" s="26" t="s">
        <v>360</v>
      </c>
      <c r="E19" s="38">
        <v>1970</v>
      </c>
      <c r="F19" s="19">
        <f>SUM(G19:P19)</f>
        <v>88</v>
      </c>
      <c r="G19">
        <v>46</v>
      </c>
      <c r="J19" s="30">
        <v>42</v>
      </c>
      <c r="Q19" s="19">
        <f>COUNT(G19,J19,m)</f>
        <v>2</v>
      </c>
      <c r="R19" s="29">
        <f>COUNT(G19:P19)</f>
        <v>2</v>
      </c>
    </row>
    <row r="20" spans="1:18">
      <c r="A20">
        <v>13</v>
      </c>
      <c r="B20" s="10" t="s">
        <v>400</v>
      </c>
      <c r="C20" s="26" t="s">
        <v>230</v>
      </c>
      <c r="D20" s="26" t="s">
        <v>219</v>
      </c>
      <c r="E20" s="37">
        <v>2005</v>
      </c>
      <c r="F20" s="19">
        <f>SUM(G20:P20)</f>
        <v>87</v>
      </c>
      <c r="G20">
        <v>23</v>
      </c>
      <c r="H20">
        <v>27</v>
      </c>
      <c r="J20" s="30">
        <v>25</v>
      </c>
      <c r="K20" s="52">
        <v>12</v>
      </c>
      <c r="Q20" s="19">
        <f>COUNT(G20,J20,m)</f>
        <v>2</v>
      </c>
      <c r="R20" s="29">
        <f>COUNT(G20:P20)</f>
        <v>4</v>
      </c>
    </row>
    <row r="21" spans="1:18">
      <c r="A21">
        <v>14</v>
      </c>
      <c r="C21" s="26" t="s">
        <v>229</v>
      </c>
      <c r="D21" s="26" t="s">
        <v>219</v>
      </c>
      <c r="E21" s="37">
        <v>2007</v>
      </c>
      <c r="F21" s="19">
        <f>SUM(G21:P21)</f>
        <v>82</v>
      </c>
      <c r="G21">
        <v>23</v>
      </c>
      <c r="H21">
        <v>17</v>
      </c>
      <c r="J21" s="30">
        <v>22</v>
      </c>
      <c r="K21" s="52">
        <v>20</v>
      </c>
      <c r="Q21" s="19">
        <f>COUNT(G21,J21,m)</f>
        <v>2</v>
      </c>
      <c r="R21" s="29">
        <f>COUNT(G21:P21)</f>
        <v>4</v>
      </c>
    </row>
    <row r="22" spans="1:18">
      <c r="A22">
        <v>15</v>
      </c>
      <c r="B22" s="37" t="s">
        <v>401</v>
      </c>
      <c r="C22" s="26" t="s">
        <v>560</v>
      </c>
      <c r="D22" s="26" t="s">
        <v>219</v>
      </c>
      <c r="E22" s="37">
        <v>2007</v>
      </c>
      <c r="F22" s="19">
        <f>SUM(G22:P22)</f>
        <v>80</v>
      </c>
      <c r="G22"/>
      <c r="J22" s="30">
        <v>30</v>
      </c>
      <c r="K22">
        <v>50</v>
      </c>
      <c r="Q22" s="19">
        <f>COUNT(G22,J22,m)</f>
        <v>1</v>
      </c>
      <c r="R22" s="29">
        <f>COUNT(G22:P22)</f>
        <v>2</v>
      </c>
    </row>
    <row r="23" spans="1:18">
      <c r="A23">
        <v>16</v>
      </c>
      <c r="B23" s="6" t="s">
        <v>402</v>
      </c>
      <c r="C23" s="26" t="s">
        <v>378</v>
      </c>
      <c r="D23" s="26" t="s">
        <v>269</v>
      </c>
      <c r="E23" s="44">
        <v>1985</v>
      </c>
      <c r="F23" s="19">
        <f>SUM(G23:P23)</f>
        <v>80</v>
      </c>
      <c r="G23">
        <v>50</v>
      </c>
      <c r="J23" s="30">
        <v>30</v>
      </c>
      <c r="Q23" s="19">
        <f>COUNT(G23,J23,m)</f>
        <v>2</v>
      </c>
      <c r="R23" s="29">
        <f>COUNT(G23:P23)</f>
        <v>2</v>
      </c>
    </row>
    <row r="24" spans="1:18">
      <c r="A24">
        <v>17</v>
      </c>
      <c r="B24" s="38" t="s">
        <v>406</v>
      </c>
      <c r="C24" s="26" t="s">
        <v>362</v>
      </c>
      <c r="D24" s="26" t="s">
        <v>269</v>
      </c>
      <c r="E24" s="38">
        <v>1976</v>
      </c>
      <c r="F24" s="19">
        <f>SUM(G24:P24)</f>
        <v>78</v>
      </c>
      <c r="G24">
        <v>39</v>
      </c>
      <c r="J24" s="30">
        <v>39</v>
      </c>
      <c r="Q24" s="19">
        <f>COUNT(G24,J24,m)</f>
        <v>2</v>
      </c>
      <c r="R24" s="29">
        <f>COUNT(G24:P24)</f>
        <v>2</v>
      </c>
    </row>
    <row r="25" spans="1:18">
      <c r="A25">
        <v>18</v>
      </c>
      <c r="B25" s="38" t="s">
        <v>412</v>
      </c>
      <c r="C25" s="26" t="s">
        <v>379</v>
      </c>
      <c r="D25" s="26" t="s">
        <v>380</v>
      </c>
      <c r="E25" s="38">
        <v>1977</v>
      </c>
      <c r="F25" s="19">
        <f>SUM(G25:P25)</f>
        <v>77</v>
      </c>
      <c r="G25">
        <v>44</v>
      </c>
      <c r="J25" s="30">
        <v>33</v>
      </c>
      <c r="Q25" s="19">
        <f>COUNT(G25,J25,m)</f>
        <v>2</v>
      </c>
      <c r="R25" s="29">
        <f>COUNT(G25:P25)</f>
        <v>2</v>
      </c>
    </row>
    <row r="26" spans="1:18">
      <c r="A26">
        <v>19</v>
      </c>
      <c r="C26" s="26" t="s">
        <v>249</v>
      </c>
      <c r="D26" s="26" t="s">
        <v>219</v>
      </c>
      <c r="E26" s="37">
        <v>2009</v>
      </c>
      <c r="F26" s="19">
        <f>SUM(G26:P26)</f>
        <v>73</v>
      </c>
      <c r="G26">
        <v>12</v>
      </c>
      <c r="H26">
        <v>14</v>
      </c>
      <c r="J26" s="30">
        <v>19</v>
      </c>
      <c r="K26" s="52">
        <v>28</v>
      </c>
      <c r="Q26" s="19">
        <f>COUNT(G26,J26,m)</f>
        <v>2</v>
      </c>
      <c r="R26" s="29">
        <f>COUNT(G26:P26)</f>
        <v>4</v>
      </c>
    </row>
    <row r="27" spans="1:18">
      <c r="A27">
        <v>20</v>
      </c>
      <c r="B27" s="38" t="s">
        <v>413</v>
      </c>
      <c r="C27" s="26" t="s">
        <v>344</v>
      </c>
      <c r="D27" s="26" t="s">
        <v>326</v>
      </c>
      <c r="E27" s="38">
        <v>1970</v>
      </c>
      <c r="F27" s="19">
        <f>SUM(G27:P27)</f>
        <v>73</v>
      </c>
      <c r="G27">
        <v>38</v>
      </c>
      <c r="J27" s="30">
        <v>35</v>
      </c>
      <c r="Q27" s="19">
        <f>COUNT(G27,J27,m)</f>
        <v>2</v>
      </c>
      <c r="R27" s="29">
        <f>COUNT(G27:P27)</f>
        <v>2</v>
      </c>
    </row>
    <row r="28" spans="1:18">
      <c r="A28">
        <v>21</v>
      </c>
      <c r="C28" s="26" t="s">
        <v>384</v>
      </c>
      <c r="D28" s="26" t="s">
        <v>219</v>
      </c>
      <c r="E28" s="38">
        <v>1975</v>
      </c>
      <c r="F28" s="19">
        <f>SUM(G28:P28)</f>
        <v>72</v>
      </c>
      <c r="G28">
        <v>29</v>
      </c>
      <c r="J28" s="30">
        <v>43</v>
      </c>
      <c r="Q28" s="19">
        <f>COUNT(G28,J28,m)</f>
        <v>2</v>
      </c>
      <c r="R28" s="29">
        <f>COUNT(G28:P28)</f>
        <v>2</v>
      </c>
    </row>
    <row r="29" spans="1:18">
      <c r="A29">
        <v>22</v>
      </c>
      <c r="B29" s="37" t="s">
        <v>407</v>
      </c>
      <c r="C29" s="26" t="s">
        <v>361</v>
      </c>
      <c r="D29" s="26" t="s">
        <v>219</v>
      </c>
      <c r="E29" s="37">
        <v>2008</v>
      </c>
      <c r="F29" s="19">
        <f>SUM(G29:P29)</f>
        <v>69</v>
      </c>
      <c r="G29">
        <v>42</v>
      </c>
      <c r="J29" s="30">
        <v>27</v>
      </c>
      <c r="Q29" s="19">
        <f>COUNT(G29,J29,m)</f>
        <v>2</v>
      </c>
      <c r="R29" s="29">
        <f>COUNT(G29:P29)</f>
        <v>2</v>
      </c>
    </row>
    <row r="30" spans="1:18">
      <c r="A30">
        <v>23</v>
      </c>
      <c r="B30" s="37" t="s">
        <v>409</v>
      </c>
      <c r="C30" s="26" t="s">
        <v>231</v>
      </c>
      <c r="D30" s="26" t="s">
        <v>219</v>
      </c>
      <c r="E30" s="37">
        <v>2014</v>
      </c>
      <c r="F30" s="19">
        <f>SUM(G30:P30)</f>
        <v>67</v>
      </c>
      <c r="G30">
        <v>22</v>
      </c>
      <c r="H30">
        <v>13</v>
      </c>
      <c r="J30" s="30">
        <v>11</v>
      </c>
      <c r="K30" s="52">
        <v>21</v>
      </c>
      <c r="Q30" s="19">
        <f>COUNT(G30,J30,m)</f>
        <v>2</v>
      </c>
      <c r="R30" s="29">
        <f>COUNT(G30:P30)</f>
        <v>4</v>
      </c>
    </row>
    <row r="31" spans="1:18">
      <c r="A31">
        <v>24</v>
      </c>
      <c r="C31" s="26" t="s">
        <v>221</v>
      </c>
      <c r="D31" s="26" t="s">
        <v>222</v>
      </c>
      <c r="E31" s="37">
        <v>2009</v>
      </c>
      <c r="F31" s="19">
        <f>SUM(G31:P31)</f>
        <v>65</v>
      </c>
      <c r="G31">
        <v>27</v>
      </c>
      <c r="H31">
        <v>38</v>
      </c>
      <c r="Q31" s="19">
        <f>COUNT(G31,J31,m)</f>
        <v>1</v>
      </c>
      <c r="R31" s="29">
        <f>COUNT(G31:P31)</f>
        <v>2</v>
      </c>
    </row>
    <row r="32" spans="1:18">
      <c r="A32">
        <v>25</v>
      </c>
      <c r="B32" s="13" t="s">
        <v>390</v>
      </c>
      <c r="C32" s="26" t="s">
        <v>309</v>
      </c>
      <c r="D32" s="26" t="s">
        <v>222</v>
      </c>
      <c r="E32" s="38">
        <v>1976</v>
      </c>
      <c r="F32" s="19">
        <f>SUM(G32:P32)</f>
        <v>63</v>
      </c>
      <c r="G32">
        <v>35</v>
      </c>
      <c r="H32">
        <v>28</v>
      </c>
      <c r="Q32" s="19">
        <f>COUNT(G32,J32,m)</f>
        <v>1</v>
      </c>
      <c r="R32" s="29">
        <f>COUNT(G32:P32)</f>
        <v>2</v>
      </c>
    </row>
    <row r="33" spans="1:18">
      <c r="A33">
        <v>26</v>
      </c>
      <c r="B33" s="6" t="s">
        <v>403</v>
      </c>
      <c r="C33" s="26" t="s">
        <v>385</v>
      </c>
      <c r="D33" s="26" t="s">
        <v>269</v>
      </c>
      <c r="E33" s="39">
        <v>1982</v>
      </c>
      <c r="F33" s="19">
        <f>SUM(G33:P33)</f>
        <v>63</v>
      </c>
      <c r="G33">
        <v>25</v>
      </c>
      <c r="J33" s="30">
        <v>38</v>
      </c>
      <c r="Q33" s="19">
        <f>COUNT(G33,J33,m)</f>
        <v>2</v>
      </c>
      <c r="R33" s="29">
        <f>COUNT(G33:P33)</f>
        <v>2</v>
      </c>
    </row>
    <row r="34" spans="1:18">
      <c r="A34">
        <v>27</v>
      </c>
      <c r="B34" s="36"/>
      <c r="C34" s="26" t="s">
        <v>317</v>
      </c>
      <c r="D34" s="26" t="s">
        <v>269</v>
      </c>
      <c r="E34" s="38">
        <v>1955</v>
      </c>
      <c r="F34" s="19">
        <f>SUM(G34:P34)</f>
        <v>63</v>
      </c>
      <c r="G34">
        <v>29</v>
      </c>
      <c r="J34" s="30">
        <v>34</v>
      </c>
      <c r="Q34" s="19">
        <f>COUNT(G34,J34,m)</f>
        <v>2</v>
      </c>
      <c r="R34" s="29">
        <f>COUNT(G34:P34)</f>
        <v>2</v>
      </c>
    </row>
    <row r="35" spans="1:18">
      <c r="A35">
        <v>28</v>
      </c>
      <c r="C35" s="26" t="s">
        <v>315</v>
      </c>
      <c r="D35" s="26" t="s">
        <v>316</v>
      </c>
      <c r="E35" s="38">
        <v>1974</v>
      </c>
      <c r="F35" s="19">
        <f>SUM(G35:P35)</f>
        <v>61</v>
      </c>
      <c r="G35">
        <v>30</v>
      </c>
      <c r="J35" s="30">
        <v>31</v>
      </c>
      <c r="Q35" s="19">
        <f>COUNT(G35,J35,m)</f>
        <v>2</v>
      </c>
      <c r="R35" s="29">
        <f>COUNT(G35:P35)</f>
        <v>2</v>
      </c>
    </row>
    <row r="36" spans="1:18">
      <c r="A36">
        <v>29</v>
      </c>
      <c r="B36" s="28"/>
      <c r="C36" s="26" t="s">
        <v>363</v>
      </c>
      <c r="D36" s="26" t="s">
        <v>364</v>
      </c>
      <c r="E36" s="38">
        <v>1973</v>
      </c>
      <c r="F36" s="19">
        <f>SUM(G36:P36)</f>
        <v>61</v>
      </c>
      <c r="G36">
        <v>28</v>
      </c>
      <c r="J36" s="30">
        <v>33</v>
      </c>
      <c r="Q36" s="19">
        <f>COUNT(G36,J36,m)</f>
        <v>2</v>
      </c>
      <c r="R36" s="29">
        <f>COUNT(G36:P36)</f>
        <v>2</v>
      </c>
    </row>
    <row r="37" spans="1:18">
      <c r="A37">
        <v>30</v>
      </c>
      <c r="C37" s="26" t="s">
        <v>318</v>
      </c>
      <c r="D37" s="26" t="s">
        <v>269</v>
      </c>
      <c r="E37" s="38">
        <v>1970</v>
      </c>
      <c r="F37" s="19">
        <f>SUM(G37:P37)</f>
        <v>60</v>
      </c>
      <c r="G37">
        <v>28</v>
      </c>
      <c r="J37" s="30">
        <v>32</v>
      </c>
      <c r="Q37" s="19">
        <f>COUNT(G37,J37,m)</f>
        <v>2</v>
      </c>
      <c r="R37" s="29">
        <f>COUNT(G37:P37)</f>
        <v>2</v>
      </c>
    </row>
    <row r="38" spans="1:18">
      <c r="A38">
        <v>31</v>
      </c>
      <c r="C38" s="26" t="s">
        <v>254</v>
      </c>
      <c r="D38" s="26" t="s">
        <v>219</v>
      </c>
      <c r="E38" s="37">
        <v>2008</v>
      </c>
      <c r="F38" s="19">
        <f>SUM(G38:P38)</f>
        <v>59</v>
      </c>
      <c r="G38">
        <v>36</v>
      </c>
      <c r="H38">
        <v>23</v>
      </c>
      <c r="Q38" s="19">
        <f>COUNT(G38,J38,m)</f>
        <v>1</v>
      </c>
      <c r="R38" s="29">
        <f>COUNT(G38:P38)</f>
        <v>2</v>
      </c>
    </row>
    <row r="39" spans="1:18">
      <c r="A39">
        <v>32</v>
      </c>
      <c r="C39" s="26" t="s">
        <v>278</v>
      </c>
      <c r="D39" s="26" t="s">
        <v>219</v>
      </c>
      <c r="E39" s="37">
        <v>2006</v>
      </c>
      <c r="F39" s="19">
        <f>SUM(G39:P39)</f>
        <v>59</v>
      </c>
      <c r="G39">
        <v>25</v>
      </c>
      <c r="J39" s="30">
        <v>34</v>
      </c>
      <c r="Q39" s="19">
        <f>COUNT(G39,J39,m)</f>
        <v>2</v>
      </c>
      <c r="R39" s="29">
        <f>COUNT(G39:P39)</f>
        <v>2</v>
      </c>
    </row>
    <row r="40" spans="1:18">
      <c r="A40">
        <v>33</v>
      </c>
      <c r="C40" s="26" t="s">
        <v>243</v>
      </c>
      <c r="D40" s="26" t="s">
        <v>219</v>
      </c>
      <c r="E40" s="38">
        <v>1975</v>
      </c>
      <c r="F40" s="19">
        <f>SUM(G40:P40)</f>
        <v>56</v>
      </c>
      <c r="G40">
        <v>14</v>
      </c>
      <c r="H40">
        <v>6</v>
      </c>
      <c r="J40" s="30">
        <v>13</v>
      </c>
      <c r="K40" s="52">
        <v>23</v>
      </c>
      <c r="Q40" s="19">
        <f>COUNT(G40,J40,m)</f>
        <v>2</v>
      </c>
      <c r="R40" s="29">
        <f>COUNT(G40:P40)</f>
        <v>4</v>
      </c>
    </row>
    <row r="41" spans="1:18">
      <c r="A41">
        <v>34</v>
      </c>
      <c r="B41" s="28"/>
      <c r="C41" s="26" t="s">
        <v>289</v>
      </c>
      <c r="D41" s="26" t="s">
        <v>222</v>
      </c>
      <c r="E41" s="37">
        <v>2008</v>
      </c>
      <c r="F41" s="19">
        <f>SUM(G41:P41)</f>
        <v>55</v>
      </c>
      <c r="G41">
        <v>25</v>
      </c>
      <c r="H41">
        <v>30</v>
      </c>
      <c r="Q41" s="19">
        <f>COUNT(G41,J41,m)</f>
        <v>1</v>
      </c>
      <c r="R41" s="29">
        <f>COUNT(G41:P41)</f>
        <v>2</v>
      </c>
    </row>
    <row r="42" spans="1:18">
      <c r="A42">
        <v>35</v>
      </c>
      <c r="B42" s="34"/>
      <c r="C42" s="26" t="s">
        <v>327</v>
      </c>
      <c r="D42" s="26" t="s">
        <v>219</v>
      </c>
      <c r="E42" s="37">
        <v>2007</v>
      </c>
      <c r="F42" s="19">
        <f>SUM(G42:P42)</f>
        <v>54</v>
      </c>
      <c r="G42">
        <v>18</v>
      </c>
      <c r="J42" s="30">
        <v>12</v>
      </c>
      <c r="K42">
        <v>24</v>
      </c>
      <c r="Q42" s="19">
        <f>COUNT(G42,J42,m)</f>
        <v>2</v>
      </c>
      <c r="R42" s="29">
        <f>COUNT(G42:P42)</f>
        <v>3</v>
      </c>
    </row>
    <row r="43" spans="1:18">
      <c r="A43">
        <v>36</v>
      </c>
      <c r="B43" s="28"/>
      <c r="C43" s="26" t="s">
        <v>319</v>
      </c>
      <c r="D43" s="26"/>
      <c r="E43" s="38">
        <v>1979</v>
      </c>
      <c r="F43" s="19">
        <f>SUM(G43:P43)</f>
        <v>52</v>
      </c>
      <c r="G43">
        <v>26</v>
      </c>
      <c r="H43">
        <v>17</v>
      </c>
      <c r="J43" s="30">
        <v>9</v>
      </c>
      <c r="Q43" s="19">
        <f>COUNT(G43,J43,m)</f>
        <v>2</v>
      </c>
      <c r="R43" s="29">
        <f>COUNT(G43:P43)</f>
        <v>3</v>
      </c>
    </row>
    <row r="44" spans="1:18">
      <c r="A44">
        <v>37</v>
      </c>
      <c r="B44" s="6" t="s">
        <v>408</v>
      </c>
      <c r="C44" s="26" t="s">
        <v>277</v>
      </c>
      <c r="D44" s="26" t="s">
        <v>273</v>
      </c>
      <c r="E44" s="39">
        <v>1995</v>
      </c>
      <c r="F44" s="19">
        <f>SUM(G44:P44)</f>
        <v>50</v>
      </c>
      <c r="G44">
        <v>29</v>
      </c>
      <c r="H44">
        <v>21</v>
      </c>
      <c r="Q44" s="19">
        <f>COUNT(G44,J44,m)</f>
        <v>1</v>
      </c>
      <c r="R44" s="29">
        <f>COUNT(G44:P44)</f>
        <v>2</v>
      </c>
    </row>
    <row r="45" spans="1:18">
      <c r="A45">
        <v>38</v>
      </c>
      <c r="C45" s="26" t="s">
        <v>247</v>
      </c>
      <c r="D45" s="26" t="s">
        <v>219</v>
      </c>
      <c r="E45" s="37">
        <v>2010</v>
      </c>
      <c r="F45" s="19">
        <f>SUM(G45:P45)</f>
        <v>48</v>
      </c>
      <c r="G45">
        <v>7</v>
      </c>
      <c r="J45" s="30">
        <v>16</v>
      </c>
      <c r="K45">
        <v>25</v>
      </c>
      <c r="Q45" s="19">
        <f>COUNT(G45,J45,m)</f>
        <v>2</v>
      </c>
      <c r="R45" s="29">
        <f>COUNT(G45:P45)</f>
        <v>3</v>
      </c>
    </row>
    <row r="46" spans="1:18">
      <c r="A46">
        <v>39</v>
      </c>
      <c r="B46" s="36" t="s">
        <v>410</v>
      </c>
      <c r="C46" s="26" t="s">
        <v>578</v>
      </c>
      <c r="D46" s="26" t="s">
        <v>579</v>
      </c>
      <c r="E46" s="39">
        <v>1981</v>
      </c>
      <c r="F46" s="19">
        <f>SUM(G46:P46)</f>
        <v>48</v>
      </c>
      <c r="G46"/>
      <c r="J46" s="30">
        <v>2</v>
      </c>
      <c r="K46">
        <v>46</v>
      </c>
      <c r="Q46" s="19">
        <f>COUNT(G46,J46,m)</f>
        <v>1</v>
      </c>
      <c r="R46" s="29">
        <f>COUNT(G46:P46)</f>
        <v>2</v>
      </c>
    </row>
    <row r="47" spans="1:18">
      <c r="A47">
        <v>40</v>
      </c>
      <c r="B47" s="36" t="s">
        <v>414</v>
      </c>
      <c r="C47" s="26" t="s">
        <v>605</v>
      </c>
      <c r="D47" s="26"/>
      <c r="E47" s="39">
        <v>2003</v>
      </c>
      <c r="F47" s="19">
        <f>SUM(G47:P47)</f>
        <v>46</v>
      </c>
      <c r="G47"/>
      <c r="J47" s="30">
        <v>46</v>
      </c>
      <c r="Q47" s="19">
        <f>COUNT(G47,J47,m)</f>
        <v>1</v>
      </c>
      <c r="R47" s="29">
        <f>COUNT(G47:P47)</f>
        <v>1</v>
      </c>
    </row>
    <row r="48" spans="1:18">
      <c r="A48">
        <v>41</v>
      </c>
      <c r="B48" s="36"/>
      <c r="C48" s="26" t="s">
        <v>325</v>
      </c>
      <c r="D48" s="26" t="s">
        <v>326</v>
      </c>
      <c r="E48" s="37">
        <v>2010</v>
      </c>
      <c r="F48" s="19">
        <f>SUM(G48:P48)</f>
        <v>46</v>
      </c>
      <c r="G48">
        <v>19</v>
      </c>
      <c r="J48" s="30">
        <v>27</v>
      </c>
      <c r="Q48" s="19">
        <f>COUNT(G48,J48,m)</f>
        <v>2</v>
      </c>
      <c r="R48" s="29">
        <f>COUNT(G48:P48)</f>
        <v>2</v>
      </c>
    </row>
    <row r="49" spans="1:18">
      <c r="A49">
        <v>42</v>
      </c>
      <c r="B49" s="28"/>
      <c r="C49" s="26" t="s">
        <v>236</v>
      </c>
      <c r="D49" s="26" t="s">
        <v>219</v>
      </c>
      <c r="E49" s="38">
        <v>1976</v>
      </c>
      <c r="F49" s="19">
        <f>SUM(G49:P49)</f>
        <v>45</v>
      </c>
      <c r="G49">
        <v>19</v>
      </c>
      <c r="J49" s="30">
        <v>26</v>
      </c>
      <c r="Q49" s="19">
        <f>COUNT(G49,J49,m)</f>
        <v>2</v>
      </c>
      <c r="R49" s="29">
        <f>COUNT(G49:P49)</f>
        <v>2</v>
      </c>
    </row>
    <row r="50" spans="1:18">
      <c r="A50">
        <v>43</v>
      </c>
      <c r="C50" s="26" t="s">
        <v>313</v>
      </c>
      <c r="D50" s="26" t="s">
        <v>314</v>
      </c>
      <c r="E50" s="38">
        <v>1951</v>
      </c>
      <c r="F50" s="19">
        <f>SUM(G50:P50)</f>
        <v>45</v>
      </c>
      <c r="G50">
        <v>31</v>
      </c>
      <c r="J50" s="30">
        <v>14</v>
      </c>
      <c r="Q50" s="19">
        <f>COUNT(G50,J50,m)</f>
        <v>2</v>
      </c>
      <c r="R50" s="29">
        <f>COUNT(G50:P50)</f>
        <v>2</v>
      </c>
    </row>
    <row r="51" spans="1:18">
      <c r="A51">
        <v>44</v>
      </c>
      <c r="B51" s="28"/>
      <c r="C51" s="26" t="s">
        <v>350</v>
      </c>
      <c r="D51" s="26" t="s">
        <v>281</v>
      </c>
      <c r="E51" s="38">
        <v>1946</v>
      </c>
      <c r="F51" s="19">
        <f>SUM(G51:P51)</f>
        <v>45</v>
      </c>
      <c r="G51">
        <v>15</v>
      </c>
      <c r="J51" s="30">
        <v>30</v>
      </c>
      <c r="Q51" s="19">
        <f>COUNT(G51,J51,m)</f>
        <v>2</v>
      </c>
      <c r="R51" s="29">
        <f>COUNT(G51:P51)</f>
        <v>2</v>
      </c>
    </row>
    <row r="52" spans="1:18">
      <c r="A52">
        <v>45</v>
      </c>
      <c r="C52" s="26" t="s">
        <v>228</v>
      </c>
      <c r="D52" s="26" t="s">
        <v>219</v>
      </c>
      <c r="E52" s="37">
        <v>2010</v>
      </c>
      <c r="F52" s="19">
        <f>SUM(G52:P52)</f>
        <v>45</v>
      </c>
      <c r="G52">
        <v>25</v>
      </c>
      <c r="J52" s="30">
        <v>20</v>
      </c>
      <c r="Q52" s="19">
        <f>COUNT(G52,J52,m)</f>
        <v>2</v>
      </c>
      <c r="R52" s="29">
        <f>COUNT(G52:P52)</f>
        <v>2</v>
      </c>
    </row>
    <row r="53" spans="1:18">
      <c r="A53">
        <v>46</v>
      </c>
      <c r="C53" s="26" t="s">
        <v>294</v>
      </c>
      <c r="D53" s="26" t="s">
        <v>219</v>
      </c>
      <c r="E53" s="37">
        <v>2010</v>
      </c>
      <c r="F53" s="19">
        <f>SUM(G53:P53)</f>
        <v>44</v>
      </c>
      <c r="G53">
        <v>20</v>
      </c>
      <c r="J53" s="30">
        <v>24</v>
      </c>
      <c r="Q53" s="19">
        <f>COUNT(G53,J53,m)</f>
        <v>2</v>
      </c>
      <c r="R53" s="29">
        <f>COUNT(G53:P53)</f>
        <v>2</v>
      </c>
    </row>
    <row r="54" spans="1:18">
      <c r="A54">
        <v>47</v>
      </c>
      <c r="B54" s="36" t="s">
        <v>418</v>
      </c>
      <c r="C54" s="26" t="s">
        <v>310</v>
      </c>
      <c r="D54" s="26"/>
      <c r="E54" s="44"/>
      <c r="F54" s="19">
        <f>SUM(G54:P54)</f>
        <v>43</v>
      </c>
      <c r="G54">
        <v>21</v>
      </c>
      <c r="H54">
        <v>22</v>
      </c>
      <c r="Q54" s="19">
        <f>COUNT(G54,J54,m)</f>
        <v>1</v>
      </c>
      <c r="R54" s="29">
        <f>COUNT(G54:P54)</f>
        <v>2</v>
      </c>
    </row>
    <row r="55" spans="1:18">
      <c r="A55">
        <v>48</v>
      </c>
      <c r="C55" s="26" t="s">
        <v>299</v>
      </c>
      <c r="D55" s="26" t="s">
        <v>219</v>
      </c>
      <c r="E55" s="37">
        <v>2013</v>
      </c>
      <c r="F55" s="19">
        <f>SUM(G55:P55)</f>
        <v>43</v>
      </c>
      <c r="G55">
        <v>22</v>
      </c>
      <c r="J55" s="30">
        <v>15</v>
      </c>
      <c r="K55">
        <v>6</v>
      </c>
      <c r="Q55" s="19">
        <f>COUNT(G55,J55,m)</f>
        <v>2</v>
      </c>
      <c r="R55" s="29">
        <f>COUNT(G55:P55)</f>
        <v>3</v>
      </c>
    </row>
    <row r="56" spans="1:18">
      <c r="A56">
        <v>49</v>
      </c>
      <c r="B56" s="28"/>
      <c r="C56" s="26" t="s">
        <v>301</v>
      </c>
      <c r="D56" s="26"/>
      <c r="E56" s="37">
        <v>2012</v>
      </c>
      <c r="F56" s="19">
        <f>SUM(G56:P56)</f>
        <v>42</v>
      </c>
      <c r="G56">
        <v>12</v>
      </c>
      <c r="J56" s="30">
        <v>30</v>
      </c>
      <c r="Q56" s="19">
        <f>COUNT(G56,J56,m)</f>
        <v>2</v>
      </c>
      <c r="R56" s="29">
        <f>COUNT(G56:P56)</f>
        <v>2</v>
      </c>
    </row>
    <row r="57" spans="1:18">
      <c r="A57">
        <v>50</v>
      </c>
      <c r="B57" s="6" t="s">
        <v>411</v>
      </c>
      <c r="C57" s="26" t="s">
        <v>342</v>
      </c>
      <c r="D57" s="26" t="s">
        <v>343</v>
      </c>
      <c r="E57" s="39">
        <v>2002</v>
      </c>
      <c r="F57" s="19">
        <f>SUM(G57:P57)</f>
        <v>42</v>
      </c>
      <c r="G57">
        <v>42</v>
      </c>
      <c r="Q57" s="19">
        <f>COUNT(G57,J57,m)</f>
        <v>1</v>
      </c>
      <c r="R57" s="29">
        <f>COUNT(G57:P57)</f>
        <v>1</v>
      </c>
    </row>
    <row r="58" spans="1:18">
      <c r="A58">
        <v>51</v>
      </c>
      <c r="C58" s="26" t="s">
        <v>606</v>
      </c>
      <c r="D58" s="26" t="s">
        <v>257</v>
      </c>
      <c r="E58" s="38">
        <v>1976</v>
      </c>
      <c r="F58" s="19">
        <f>SUM(G58:P58)</f>
        <v>41</v>
      </c>
      <c r="G58"/>
      <c r="J58" s="30">
        <v>41</v>
      </c>
      <c r="Q58" s="19">
        <f>COUNT(G58,J58,m)</f>
        <v>1</v>
      </c>
      <c r="R58" s="29">
        <f>COUNT(G58:P58)</f>
        <v>1</v>
      </c>
    </row>
    <row r="59" spans="1:18">
      <c r="A59">
        <v>52</v>
      </c>
      <c r="B59" s="28"/>
      <c r="C59" s="26" t="s">
        <v>381</v>
      </c>
      <c r="D59" s="26" t="s">
        <v>316</v>
      </c>
      <c r="E59" s="39">
        <v>1987</v>
      </c>
      <c r="F59" s="19">
        <f>SUM(G59:P59)</f>
        <v>39</v>
      </c>
      <c r="G59">
        <v>39</v>
      </c>
      <c r="Q59" s="19">
        <f>COUNT(G59,J59,m)</f>
        <v>1</v>
      </c>
      <c r="R59" s="29">
        <f>COUNT(G59:P59)</f>
        <v>1</v>
      </c>
    </row>
    <row r="60" spans="1:18">
      <c r="A60">
        <v>53</v>
      </c>
      <c r="B60" s="13" t="s">
        <v>416</v>
      </c>
      <c r="C60" s="26" t="s">
        <v>291</v>
      </c>
      <c r="D60" s="26"/>
      <c r="E60" s="38">
        <v>1975</v>
      </c>
      <c r="F60" s="19">
        <f>SUM(G60:P60)</f>
        <v>37</v>
      </c>
      <c r="G60">
        <v>23</v>
      </c>
      <c r="J60" s="30">
        <v>14</v>
      </c>
      <c r="Q60" s="19">
        <f>COUNT(G60,J60,m)</f>
        <v>2</v>
      </c>
      <c r="R60" s="29">
        <f>COUNT(G60:P60)</f>
        <v>2</v>
      </c>
    </row>
    <row r="61" spans="1:18">
      <c r="A61">
        <v>54</v>
      </c>
      <c r="B61" s="28"/>
      <c r="C61" s="26" t="s">
        <v>588</v>
      </c>
      <c r="D61" s="26" t="s">
        <v>312</v>
      </c>
      <c r="E61" s="38">
        <v>1969</v>
      </c>
      <c r="F61" s="19">
        <f>SUM(G61:P61)</f>
        <v>36</v>
      </c>
      <c r="G61"/>
      <c r="J61" s="30">
        <v>36</v>
      </c>
      <c r="Q61" s="19">
        <f>COUNT(G61,J61,m)</f>
        <v>1</v>
      </c>
      <c r="R61" s="29">
        <f>COUNT(G61:P61)</f>
        <v>1</v>
      </c>
    </row>
    <row r="62" spans="1:18">
      <c r="A62">
        <v>55</v>
      </c>
      <c r="B62" s="28"/>
      <c r="C62" s="26" t="s">
        <v>234</v>
      </c>
      <c r="D62" s="26" t="s">
        <v>219</v>
      </c>
      <c r="E62" s="37">
        <v>2012</v>
      </c>
      <c r="F62" s="19">
        <f>SUM(G62:P62)</f>
        <v>34</v>
      </c>
      <c r="G62">
        <v>20</v>
      </c>
      <c r="J62" s="30">
        <v>14</v>
      </c>
      <c r="Q62" s="19">
        <f>COUNT(G62,J62,m)</f>
        <v>2</v>
      </c>
      <c r="R62" s="29">
        <f>COUNT(G62:P62)</f>
        <v>2</v>
      </c>
    </row>
    <row r="63" spans="1:18">
      <c r="A63">
        <v>56</v>
      </c>
      <c r="B63" s="6" t="s">
        <v>415</v>
      </c>
      <c r="C63" s="26" t="s">
        <v>382</v>
      </c>
      <c r="D63" s="26" t="s">
        <v>383</v>
      </c>
      <c r="E63" s="39">
        <v>2002</v>
      </c>
      <c r="F63" s="19">
        <f>SUM(G63:P63)</f>
        <v>34</v>
      </c>
      <c r="G63">
        <v>34</v>
      </c>
      <c r="Q63" s="19">
        <f>COUNT(G63,J63,m)</f>
        <v>1</v>
      </c>
      <c r="R63" s="29">
        <f>COUNT(G63:P63)</f>
        <v>1</v>
      </c>
    </row>
    <row r="64" spans="1:18">
      <c r="A64">
        <v>57</v>
      </c>
      <c r="B64" s="28"/>
      <c r="C64" s="35" t="s">
        <v>589</v>
      </c>
      <c r="D64" s="26"/>
      <c r="E64" s="37">
        <v>2002</v>
      </c>
      <c r="F64" s="19">
        <f>SUM(G64:P64)</f>
        <v>34</v>
      </c>
      <c r="G64" s="25"/>
      <c r="H64" s="7"/>
      <c r="I64" s="7"/>
      <c r="J64" s="30">
        <v>34</v>
      </c>
      <c r="K64" s="7"/>
      <c r="L64" s="25"/>
      <c r="Q64" s="19">
        <f>COUNT(G64,J64,m)</f>
        <v>1</v>
      </c>
      <c r="R64" s="29">
        <f>COUNT(G64:P64)</f>
        <v>1</v>
      </c>
    </row>
    <row r="65" spans="1:18">
      <c r="A65">
        <v>58</v>
      </c>
      <c r="B65" s="28"/>
      <c r="C65" s="26" t="s">
        <v>241</v>
      </c>
      <c r="D65" s="26" t="s">
        <v>219</v>
      </c>
      <c r="E65" s="37">
        <v>2013</v>
      </c>
      <c r="F65" s="19">
        <f>SUM(G65:P65)</f>
        <v>33</v>
      </c>
      <c r="G65">
        <v>16</v>
      </c>
      <c r="J65" s="30">
        <v>17</v>
      </c>
      <c r="Q65" s="19">
        <f>COUNT(G65,J65,m)</f>
        <v>2</v>
      </c>
      <c r="R65" s="29">
        <f>COUNT(G65:P65)</f>
        <v>2</v>
      </c>
    </row>
    <row r="66" spans="1:18">
      <c r="A66">
        <v>59</v>
      </c>
      <c r="B66" s="28"/>
      <c r="C66" s="26" t="s">
        <v>329</v>
      </c>
      <c r="D66" s="26" t="s">
        <v>257</v>
      </c>
      <c r="E66" s="38">
        <v>1944</v>
      </c>
      <c r="F66" s="19">
        <f>SUM(G66:P66)</f>
        <v>32</v>
      </c>
      <c r="G66">
        <v>16</v>
      </c>
      <c r="J66" s="30">
        <v>16</v>
      </c>
      <c r="Q66" s="19">
        <f>COUNT(G66,J66,m)</f>
        <v>2</v>
      </c>
      <c r="R66" s="29">
        <f>COUNT(G66:P66)</f>
        <v>2</v>
      </c>
    </row>
    <row r="67" spans="1:18">
      <c r="A67">
        <v>60</v>
      </c>
      <c r="B67" s="28"/>
      <c r="C67" s="26" t="s">
        <v>311</v>
      </c>
      <c r="D67" s="26" t="s">
        <v>312</v>
      </c>
      <c r="E67" s="38">
        <v>1969</v>
      </c>
      <c r="F67" s="19">
        <f>SUM(G67:P67)</f>
        <v>32</v>
      </c>
      <c r="G67">
        <v>32</v>
      </c>
      <c r="Q67" s="19">
        <f>COUNT(G67,J67,m)</f>
        <v>1</v>
      </c>
      <c r="R67" s="29">
        <f>COUNT(G67:P67)</f>
        <v>1</v>
      </c>
    </row>
    <row r="68" spans="1:18">
      <c r="A68">
        <v>61</v>
      </c>
      <c r="B68" s="28"/>
      <c r="C68" s="26" t="s">
        <v>345</v>
      </c>
      <c r="D68" s="26" t="s">
        <v>239</v>
      </c>
      <c r="E68" s="39">
        <v>1978</v>
      </c>
      <c r="F68" s="19">
        <f>SUM(G68:P68)</f>
        <v>32</v>
      </c>
      <c r="G68">
        <v>32</v>
      </c>
      <c r="Q68" s="19">
        <f>COUNT(G68,J68,m)</f>
        <v>1</v>
      </c>
      <c r="R68" s="29">
        <f>COUNT(G68:P68)</f>
        <v>1</v>
      </c>
    </row>
    <row r="69" spans="1:18">
      <c r="A69">
        <v>62</v>
      </c>
      <c r="B69" s="28"/>
      <c r="C69" s="26" t="s">
        <v>235</v>
      </c>
      <c r="D69" s="26" t="s">
        <v>219</v>
      </c>
      <c r="E69" s="40">
        <v>2010</v>
      </c>
      <c r="F69" s="19">
        <f>SUM(G69:P69)</f>
        <v>30</v>
      </c>
      <c r="G69">
        <v>15</v>
      </c>
      <c r="J69" s="30">
        <v>15</v>
      </c>
      <c r="Q69" s="19">
        <f>COUNT(G69,J69,m)</f>
        <v>2</v>
      </c>
      <c r="R69" s="29">
        <f>COUNT(G69:P69)</f>
        <v>2</v>
      </c>
    </row>
    <row r="70" spans="1:18">
      <c r="A70">
        <v>63</v>
      </c>
      <c r="B70" s="28"/>
      <c r="C70" s="26" t="s">
        <v>285</v>
      </c>
      <c r="D70" s="26" t="s">
        <v>239</v>
      </c>
      <c r="E70" s="40">
        <v>2009</v>
      </c>
      <c r="F70" s="19">
        <f>SUM(G70:P70)</f>
        <v>30</v>
      </c>
      <c r="G70">
        <v>30</v>
      </c>
      <c r="Q70" s="19">
        <f>COUNT(G70,J70,m)</f>
        <v>1</v>
      </c>
      <c r="R70" s="29">
        <f>COUNT(G70:P70)</f>
        <v>1</v>
      </c>
    </row>
    <row r="71" spans="1:18">
      <c r="A71">
        <v>64</v>
      </c>
      <c r="B71" s="28"/>
      <c r="C71" s="26" t="s">
        <v>242</v>
      </c>
      <c r="D71" s="26" t="s">
        <v>219</v>
      </c>
      <c r="E71" s="40">
        <v>2010</v>
      </c>
      <c r="F71" s="19">
        <f>SUM(G71:P71)</f>
        <v>30</v>
      </c>
      <c r="G71">
        <v>15</v>
      </c>
      <c r="H71">
        <v>8</v>
      </c>
      <c r="J71" s="30">
        <v>7</v>
      </c>
      <c r="Q71" s="19">
        <f>COUNT(G71,J71,m)</f>
        <v>2</v>
      </c>
      <c r="R71" s="29">
        <f>COUNT(G71:P71)</f>
        <v>3</v>
      </c>
    </row>
    <row r="72" spans="1:18">
      <c r="A72">
        <v>65</v>
      </c>
      <c r="B72" s="28"/>
      <c r="C72" s="26" t="s">
        <v>286</v>
      </c>
      <c r="D72" s="26" t="s">
        <v>239</v>
      </c>
      <c r="E72" s="37">
        <v>2008</v>
      </c>
      <c r="F72" s="19">
        <f>SUM(G72:P72)</f>
        <v>29</v>
      </c>
      <c r="G72">
        <v>29</v>
      </c>
      <c r="Q72" s="19">
        <f>COUNT(G72,J72,m)</f>
        <v>1</v>
      </c>
      <c r="R72" s="29">
        <f>COUNT(G72:P72)</f>
        <v>1</v>
      </c>
    </row>
    <row r="73" spans="1:18">
      <c r="A73">
        <v>66</v>
      </c>
      <c r="B73" s="28"/>
      <c r="C73" s="26" t="s">
        <v>264</v>
      </c>
      <c r="D73" s="26" t="s">
        <v>219</v>
      </c>
      <c r="E73" s="40">
        <v>2007</v>
      </c>
      <c r="F73" s="19">
        <f>SUM(G73:P73)</f>
        <v>29</v>
      </c>
      <c r="G73">
        <v>5</v>
      </c>
      <c r="H73">
        <v>4</v>
      </c>
      <c r="J73" s="30">
        <v>10</v>
      </c>
      <c r="K73" s="52">
        <v>10</v>
      </c>
      <c r="Q73" s="19">
        <f>COUNT(G73,J73,m)</f>
        <v>2</v>
      </c>
      <c r="R73" s="29">
        <f>COUNT(G73:P73)</f>
        <v>4</v>
      </c>
    </row>
    <row r="74" spans="1:18">
      <c r="A74">
        <v>67</v>
      </c>
      <c r="B74" s="28"/>
      <c r="C74" s="26" t="s">
        <v>590</v>
      </c>
      <c r="D74" s="26" t="s">
        <v>566</v>
      </c>
      <c r="E74" s="39">
        <v>1987</v>
      </c>
      <c r="F74" s="19">
        <f>SUM(G74:P74)</f>
        <v>29</v>
      </c>
      <c r="G74"/>
      <c r="J74" s="30">
        <v>29</v>
      </c>
      <c r="Q74" s="19">
        <f>COUNT(G74,J74,m)</f>
        <v>1</v>
      </c>
      <c r="R74" s="29">
        <f>COUNT(G74:P74)</f>
        <v>1</v>
      </c>
    </row>
    <row r="75" spans="1:18">
      <c r="A75">
        <v>68</v>
      </c>
      <c r="B75" s="28"/>
      <c r="C75" s="26" t="s">
        <v>600</v>
      </c>
      <c r="D75" s="26" t="s">
        <v>281</v>
      </c>
      <c r="E75" s="38">
        <v>1960</v>
      </c>
      <c r="F75" s="19">
        <f>SUM(G75:P75)</f>
        <v>27</v>
      </c>
      <c r="G75"/>
      <c r="J75" s="30">
        <v>27</v>
      </c>
      <c r="Q75" s="19">
        <f>COUNT(G75,J75,m)</f>
        <v>1</v>
      </c>
      <c r="R75" s="29">
        <f>COUNT(G75:P75)</f>
        <v>1</v>
      </c>
    </row>
    <row r="76" spans="1:18">
      <c r="A76">
        <v>69</v>
      </c>
      <c r="B76" s="28"/>
      <c r="C76" s="26" t="s">
        <v>591</v>
      </c>
      <c r="D76" s="26" t="s">
        <v>364</v>
      </c>
      <c r="E76" s="38">
        <v>1950</v>
      </c>
      <c r="F76" s="19">
        <f>SUM(G76:P76)</f>
        <v>27</v>
      </c>
      <c r="G76"/>
      <c r="J76" s="30">
        <v>27</v>
      </c>
      <c r="Q76" s="19">
        <f>COUNT(G76,J76,m)</f>
        <v>1</v>
      </c>
      <c r="R76" s="29">
        <f>COUNT(G76:P76)</f>
        <v>1</v>
      </c>
    </row>
    <row r="77" spans="1:18">
      <c r="A77">
        <v>70</v>
      </c>
      <c r="B77" s="28"/>
      <c r="C77" s="26" t="s">
        <v>263</v>
      </c>
      <c r="D77" s="26" t="s">
        <v>219</v>
      </c>
      <c r="E77" s="41">
        <v>1973</v>
      </c>
      <c r="F77" s="19">
        <f>SUM(G77:P77)</f>
        <v>27</v>
      </c>
      <c r="G77">
        <v>6</v>
      </c>
      <c r="H77">
        <v>3</v>
      </c>
      <c r="J77" s="30">
        <v>9</v>
      </c>
      <c r="K77" s="52">
        <v>9</v>
      </c>
      <c r="Q77" s="19">
        <f>COUNT(G77,J77,m)</f>
        <v>2</v>
      </c>
      <c r="R77" s="29">
        <f>COUNT(G77:P77)</f>
        <v>4</v>
      </c>
    </row>
    <row r="78" spans="1:18">
      <c r="A78">
        <v>71</v>
      </c>
      <c r="B78" s="13" t="s">
        <v>417</v>
      </c>
      <c r="C78" s="26" t="s">
        <v>580</v>
      </c>
      <c r="D78" s="26" t="s">
        <v>219</v>
      </c>
      <c r="E78" s="38">
        <v>1972</v>
      </c>
      <c r="F78" s="19">
        <f>SUM(G78:P78)</f>
        <v>27</v>
      </c>
      <c r="G78"/>
      <c r="J78" s="30">
        <v>27</v>
      </c>
      <c r="Q78" s="19">
        <f>COUNT(G78,J78,m)</f>
        <v>1</v>
      </c>
      <c r="R78" s="29">
        <f>COUNT(G78:P78)</f>
        <v>1</v>
      </c>
    </row>
    <row r="79" spans="1:18">
      <c r="A79">
        <v>72</v>
      </c>
      <c r="B79" s="28"/>
      <c r="C79" s="26" t="s">
        <v>331</v>
      </c>
      <c r="D79" s="26" t="s">
        <v>257</v>
      </c>
      <c r="E79" s="38">
        <v>1939</v>
      </c>
      <c r="F79" s="19">
        <f>SUM(G79:P79)</f>
        <v>26</v>
      </c>
      <c r="G79">
        <v>12</v>
      </c>
      <c r="J79" s="30">
        <v>14</v>
      </c>
      <c r="Q79" s="19">
        <f>COUNT(G79,J79,m)</f>
        <v>2</v>
      </c>
      <c r="R79" s="29">
        <f>COUNT(G79:P79)</f>
        <v>2</v>
      </c>
    </row>
    <row r="80" spans="1:18">
      <c r="A80">
        <v>73</v>
      </c>
      <c r="B80" s="28"/>
      <c r="C80" s="26" t="s">
        <v>346</v>
      </c>
      <c r="D80" s="26" t="s">
        <v>347</v>
      </c>
      <c r="E80" s="41">
        <v>1951</v>
      </c>
      <c r="F80" s="19">
        <f>SUM(G80:P80)</f>
        <v>26</v>
      </c>
      <c r="G80">
        <v>26</v>
      </c>
      <c r="Q80" s="19">
        <f>COUNT(G80,J80,m)</f>
        <v>1</v>
      </c>
      <c r="R80" s="29">
        <f>COUNT(G80:P80)</f>
        <v>1</v>
      </c>
    </row>
    <row r="81" spans="1:18">
      <c r="A81">
        <v>74</v>
      </c>
      <c r="B81" s="28"/>
      <c r="C81" s="26" t="s">
        <v>387</v>
      </c>
      <c r="D81" s="26" t="s">
        <v>269</v>
      </c>
      <c r="E81" s="39">
        <v>1988</v>
      </c>
      <c r="F81" s="19">
        <f>SUM(G81:P81)</f>
        <v>26</v>
      </c>
      <c r="G81">
        <v>15</v>
      </c>
      <c r="J81" s="30">
        <v>11</v>
      </c>
      <c r="Q81" s="19">
        <f>COUNT(G81,J81,m)</f>
        <v>2</v>
      </c>
      <c r="R81" s="29">
        <f>COUNT(G81:P81)</f>
        <v>2</v>
      </c>
    </row>
    <row r="82" spans="1:18">
      <c r="A82">
        <v>75</v>
      </c>
      <c r="B82" s="28"/>
      <c r="C82" s="26" t="s">
        <v>330</v>
      </c>
      <c r="D82" s="26" t="s">
        <v>269</v>
      </c>
      <c r="E82" s="38">
        <v>1943</v>
      </c>
      <c r="F82" s="19">
        <f>SUM(G82:P82)</f>
        <v>25</v>
      </c>
      <c r="G82">
        <v>13</v>
      </c>
      <c r="J82" s="30">
        <v>12</v>
      </c>
      <c r="Q82" s="19">
        <f>COUNT(G82,J82,m)</f>
        <v>2</v>
      </c>
      <c r="R82" s="29">
        <f>COUNT(G82:P82)</f>
        <v>2</v>
      </c>
    </row>
    <row r="83" spans="1:18">
      <c r="A83">
        <v>76</v>
      </c>
      <c r="C83" s="26" t="s">
        <v>353</v>
      </c>
      <c r="D83" s="26" t="s">
        <v>269</v>
      </c>
      <c r="E83" s="38">
        <v>1956</v>
      </c>
      <c r="F83" s="19">
        <f>SUM(G83:P83)</f>
        <v>25</v>
      </c>
      <c r="G83">
        <v>9</v>
      </c>
      <c r="J83" s="30">
        <v>16</v>
      </c>
      <c r="Q83" s="19">
        <f>COUNT(G83,J83,m)</f>
        <v>2</v>
      </c>
      <c r="R83" s="29">
        <f>COUNT(G83:P83)</f>
        <v>2</v>
      </c>
    </row>
    <row r="84" spans="1:18">
      <c r="A84">
        <v>77</v>
      </c>
      <c r="B84" s="28"/>
      <c r="C84" s="35" t="s">
        <v>365</v>
      </c>
      <c r="D84" s="26" t="s">
        <v>222</v>
      </c>
      <c r="E84" s="41">
        <v>1975</v>
      </c>
      <c r="F84" s="19">
        <f>SUM(G84:P84)</f>
        <v>25</v>
      </c>
      <c r="G84" s="25">
        <v>25</v>
      </c>
      <c r="H84" s="7"/>
      <c r="I84" s="7"/>
      <c r="K84" s="7"/>
      <c r="L84" s="25"/>
      <c r="Q84" s="19">
        <f>COUNT(G84,J84,m)</f>
        <v>1</v>
      </c>
      <c r="R84" s="29">
        <f>COUNT(G84:P84)</f>
        <v>1</v>
      </c>
    </row>
    <row r="85" spans="1:18">
      <c r="A85">
        <v>78</v>
      </c>
      <c r="B85" s="28"/>
      <c r="C85" s="26" t="s">
        <v>321</v>
      </c>
      <c r="D85" s="26" t="s">
        <v>269</v>
      </c>
      <c r="E85" s="39">
        <v>1982</v>
      </c>
      <c r="F85" s="19">
        <f>SUM(G85:P85)</f>
        <v>25</v>
      </c>
      <c r="G85">
        <v>25</v>
      </c>
      <c r="Q85" s="19">
        <f>COUNT(G85,J85,m)</f>
        <v>1</v>
      </c>
      <c r="R85" s="29">
        <f>COUNT(G85:P85)</f>
        <v>1</v>
      </c>
    </row>
    <row r="86" spans="1:18">
      <c r="A86">
        <v>79</v>
      </c>
      <c r="B86" s="28"/>
      <c r="C86" s="26" t="s">
        <v>320</v>
      </c>
      <c r="D86" s="26" t="s">
        <v>257</v>
      </c>
      <c r="E86" s="38">
        <v>1952</v>
      </c>
      <c r="F86" s="19">
        <f>SUM(G86:P86)</f>
        <v>25</v>
      </c>
      <c r="G86">
        <v>25</v>
      </c>
      <c r="Q86" s="19">
        <f>COUNT(G86,J86,m)</f>
        <v>1</v>
      </c>
      <c r="R86" s="29">
        <f>COUNT(G86:P86)</f>
        <v>1</v>
      </c>
    </row>
    <row r="87" spans="1:18">
      <c r="A87">
        <v>80</v>
      </c>
      <c r="B87" s="28"/>
      <c r="C87" s="26" t="s">
        <v>607</v>
      </c>
      <c r="D87" s="26" t="s">
        <v>257</v>
      </c>
      <c r="E87" s="38">
        <v>1969</v>
      </c>
      <c r="F87" s="19">
        <f>SUM(G87:P87)</f>
        <v>25</v>
      </c>
      <c r="G87"/>
      <c r="J87" s="30">
        <v>25</v>
      </c>
      <c r="Q87" s="19">
        <f>COUNT(G87,J87,m)</f>
        <v>1</v>
      </c>
      <c r="R87" s="29">
        <f>COUNT(G87:P87)</f>
        <v>1</v>
      </c>
    </row>
    <row r="88" spans="1:18">
      <c r="A88">
        <v>81</v>
      </c>
      <c r="B88" s="28"/>
      <c r="C88" s="26" t="s">
        <v>565</v>
      </c>
      <c r="D88" s="26" t="s">
        <v>566</v>
      </c>
      <c r="E88" s="39">
        <v>1988</v>
      </c>
      <c r="F88" s="19">
        <f>SUM(G88:P88)</f>
        <v>25</v>
      </c>
      <c r="G88"/>
      <c r="J88" s="30">
        <v>25</v>
      </c>
      <c r="Q88" s="19">
        <f>COUNT(G88,J88,m)</f>
        <v>1</v>
      </c>
      <c r="R88" s="29">
        <f>COUNT(G88:P88)</f>
        <v>1</v>
      </c>
    </row>
    <row r="89" spans="1:18">
      <c r="A89">
        <v>82</v>
      </c>
      <c r="B89" s="28"/>
      <c r="C89" s="35" t="s">
        <v>376</v>
      </c>
      <c r="D89" s="26" t="s">
        <v>269</v>
      </c>
      <c r="E89" s="38">
        <v>1974</v>
      </c>
      <c r="F89" s="19">
        <f>SUM(G89:P89)</f>
        <v>24</v>
      </c>
      <c r="G89" s="35">
        <v>6</v>
      </c>
      <c r="H89" s="7"/>
      <c r="I89" s="7"/>
      <c r="J89" s="30">
        <v>18</v>
      </c>
      <c r="K89" s="7"/>
      <c r="L89" s="25"/>
      <c r="Q89" s="19">
        <f>COUNT(G89,J89,m)</f>
        <v>2</v>
      </c>
      <c r="R89" s="29">
        <f>COUNT(G89:P89)</f>
        <v>2</v>
      </c>
    </row>
    <row r="90" spans="1:18">
      <c r="A90">
        <v>83</v>
      </c>
      <c r="B90" s="28"/>
      <c r="C90" s="35" t="s">
        <v>581</v>
      </c>
      <c r="D90" s="35" t="s">
        <v>582</v>
      </c>
      <c r="E90" s="38">
        <v>1956</v>
      </c>
      <c r="F90" s="19">
        <f>SUM(G90:P90)</f>
        <v>24</v>
      </c>
      <c r="G90" s="35"/>
      <c r="H90" s="53"/>
      <c r="I90" s="53"/>
      <c r="J90" s="36">
        <v>24</v>
      </c>
      <c r="K90" s="53"/>
      <c r="L90" s="53"/>
      <c r="Q90" s="19">
        <f>COUNT(G90,J90,m)</f>
        <v>1</v>
      </c>
      <c r="R90" s="29">
        <f>COUNT(G90:P90)</f>
        <v>1</v>
      </c>
    </row>
    <row r="91" spans="1:18">
      <c r="A91">
        <v>84</v>
      </c>
      <c r="B91" s="28"/>
      <c r="C91" s="26" t="s">
        <v>322</v>
      </c>
      <c r="D91" s="26" t="s">
        <v>323</v>
      </c>
      <c r="E91" s="38">
        <v>1943</v>
      </c>
      <c r="F91" s="19">
        <f>SUM(G91:P91)</f>
        <v>24</v>
      </c>
      <c r="G91">
        <v>24</v>
      </c>
      <c r="Q91" s="19">
        <f>COUNT(G91,J91,m)</f>
        <v>1</v>
      </c>
      <c r="R91" s="29">
        <f>COUNT(G91:P91)</f>
        <v>1</v>
      </c>
    </row>
    <row r="92" spans="1:18">
      <c r="A92">
        <v>85</v>
      </c>
      <c r="B92" s="28"/>
      <c r="C92" s="26" t="s">
        <v>290</v>
      </c>
      <c r="D92" s="26"/>
      <c r="E92" s="38">
        <v>1957</v>
      </c>
      <c r="F92" s="19">
        <f>SUM(G92:P92)</f>
        <v>24</v>
      </c>
      <c r="G92">
        <v>24</v>
      </c>
      <c r="Q92" s="19">
        <f>COUNT(G92,J92,m)</f>
        <v>1</v>
      </c>
      <c r="R92" s="29">
        <f>COUNT(G92:P92)</f>
        <v>1</v>
      </c>
    </row>
    <row r="93" spans="1:18">
      <c r="A93">
        <v>86</v>
      </c>
      <c r="B93" s="28"/>
      <c r="C93" s="26" t="s">
        <v>368</v>
      </c>
      <c r="D93" s="26" t="s">
        <v>369</v>
      </c>
      <c r="E93" s="38">
        <v>1973</v>
      </c>
      <c r="F93" s="19">
        <f>SUM(G93:P93)</f>
        <v>23</v>
      </c>
      <c r="G93">
        <v>20</v>
      </c>
      <c r="J93" s="30">
        <v>3</v>
      </c>
      <c r="Q93" s="19">
        <f>COUNT(G93,J93,m)</f>
        <v>2</v>
      </c>
      <c r="R93" s="29">
        <f>COUNT(G93:P93)</f>
        <v>2</v>
      </c>
    </row>
    <row r="94" spans="1:18">
      <c r="A94">
        <v>87</v>
      </c>
      <c r="B94" s="28"/>
      <c r="C94" s="26" t="s">
        <v>366</v>
      </c>
      <c r="D94" s="26" t="s">
        <v>367</v>
      </c>
      <c r="E94" s="38">
        <v>1963</v>
      </c>
      <c r="F94" s="19">
        <f>SUM(G94:P94)</f>
        <v>23</v>
      </c>
      <c r="G94">
        <v>23</v>
      </c>
      <c r="Q94" s="19">
        <f>COUNT(G94,J94,m)</f>
        <v>1</v>
      </c>
      <c r="R94" s="29">
        <f>COUNT(G94:P94)</f>
        <v>1</v>
      </c>
    </row>
    <row r="95" spans="1:18">
      <c r="A95">
        <v>88</v>
      </c>
      <c r="B95" s="28"/>
      <c r="C95" s="26" t="s">
        <v>592</v>
      </c>
      <c r="D95" s="26" t="s">
        <v>593</v>
      </c>
      <c r="E95" s="38">
        <v>1969</v>
      </c>
      <c r="F95" s="19">
        <f>SUM(G95:P95)</f>
        <v>23</v>
      </c>
      <c r="G95"/>
      <c r="J95" s="30">
        <v>23</v>
      </c>
      <c r="Q95" s="19">
        <f>COUNT(G95,J95,m)</f>
        <v>1</v>
      </c>
      <c r="R95" s="29">
        <f>COUNT(G95:P95)</f>
        <v>1</v>
      </c>
    </row>
    <row r="96" spans="1:18">
      <c r="A96">
        <v>89</v>
      </c>
      <c r="B96" s="28"/>
      <c r="C96" s="26" t="s">
        <v>569</v>
      </c>
      <c r="D96" s="26" t="s">
        <v>267</v>
      </c>
      <c r="E96" s="38">
        <v>1973</v>
      </c>
      <c r="F96" s="19">
        <f>SUM(G96:P96)</f>
        <v>23</v>
      </c>
      <c r="G96"/>
      <c r="J96" s="30">
        <v>23</v>
      </c>
      <c r="Q96" s="19">
        <f>COUNT(G96,J96,m)</f>
        <v>1</v>
      </c>
      <c r="R96" s="29">
        <f>COUNT(G96:P96)</f>
        <v>1</v>
      </c>
    </row>
    <row r="97" spans="1:18">
      <c r="A97">
        <v>90</v>
      </c>
      <c r="B97" s="28"/>
      <c r="C97" s="26" t="s">
        <v>305</v>
      </c>
      <c r="D97" s="26" t="s">
        <v>219</v>
      </c>
      <c r="E97" s="39">
        <v>1974</v>
      </c>
      <c r="F97" s="19">
        <f>SUM(G97:P97)</f>
        <v>22</v>
      </c>
      <c r="G97">
        <v>6</v>
      </c>
      <c r="J97" s="30">
        <v>16</v>
      </c>
      <c r="Q97" s="19">
        <f>COUNT(G97,J97,m)</f>
        <v>2</v>
      </c>
      <c r="R97" s="29">
        <f>COUNT(G97:P97)</f>
        <v>2</v>
      </c>
    </row>
    <row r="98" spans="1:18">
      <c r="A98">
        <v>91</v>
      </c>
      <c r="B98" s="28"/>
      <c r="C98" s="26" t="s">
        <v>261</v>
      </c>
      <c r="D98" s="26" t="s">
        <v>222</v>
      </c>
      <c r="E98" s="37">
        <v>2011</v>
      </c>
      <c r="F98" s="19">
        <f>SUM(G98:P98)</f>
        <v>22</v>
      </c>
      <c r="G98">
        <v>7</v>
      </c>
      <c r="H98">
        <v>15</v>
      </c>
      <c r="Q98" s="19">
        <f>COUNT(G98,J98,m)</f>
        <v>1</v>
      </c>
      <c r="R98" s="29">
        <f>COUNT(G98:P98)</f>
        <v>2</v>
      </c>
    </row>
    <row r="99" spans="1:18">
      <c r="A99">
        <v>92</v>
      </c>
      <c r="B99" s="28"/>
      <c r="C99" s="35" t="s">
        <v>348</v>
      </c>
      <c r="D99" s="26" t="s">
        <v>222</v>
      </c>
      <c r="E99" s="40">
        <v>2006</v>
      </c>
      <c r="F99" s="19">
        <f>SUM(G99:P99)</f>
        <v>22</v>
      </c>
      <c r="G99" s="35">
        <v>22</v>
      </c>
      <c r="H99" s="7"/>
      <c r="I99" s="7"/>
      <c r="K99" s="7"/>
      <c r="L99" s="25"/>
      <c r="Q99" s="19">
        <f>COUNT(G99,J99,m)</f>
        <v>1</v>
      </c>
      <c r="R99" s="29">
        <f>COUNT(G99:P99)</f>
        <v>1</v>
      </c>
    </row>
    <row r="100" spans="1:18">
      <c r="A100">
        <v>93</v>
      </c>
      <c r="B100" s="28"/>
      <c r="C100" s="26" t="s">
        <v>279</v>
      </c>
      <c r="D100" s="26"/>
      <c r="E100" s="38">
        <v>1970</v>
      </c>
      <c r="F100" s="19">
        <f>SUM(G100:P100)</f>
        <v>22</v>
      </c>
      <c r="G100">
        <v>22</v>
      </c>
      <c r="Q100" s="19">
        <f>COUNT(G100,J100,m)</f>
        <v>1</v>
      </c>
      <c r="R100" s="29">
        <f>COUNT(G100:P100)</f>
        <v>1</v>
      </c>
    </row>
    <row r="101" spans="1:18">
      <c r="A101">
        <v>94</v>
      </c>
      <c r="B101" s="28"/>
      <c r="C101" s="26" t="s">
        <v>324</v>
      </c>
      <c r="D101" s="26" t="s">
        <v>219</v>
      </c>
      <c r="E101" s="37">
        <v>2005</v>
      </c>
      <c r="F101" s="19">
        <f>SUM(G101:P101)</f>
        <v>22</v>
      </c>
      <c r="G101">
        <v>22</v>
      </c>
      <c r="Q101" s="19">
        <f>COUNT(G101,J101,m)</f>
        <v>1</v>
      </c>
      <c r="R101" s="29">
        <f>COUNT(G101:P101)</f>
        <v>1</v>
      </c>
    </row>
    <row r="102" spans="1:18">
      <c r="A102">
        <v>95</v>
      </c>
      <c r="B102" s="28"/>
      <c r="C102" s="26" t="s">
        <v>608</v>
      </c>
      <c r="D102" s="26"/>
      <c r="E102" s="39">
        <v>1979</v>
      </c>
      <c r="F102" s="19">
        <f>SUM(G102:P102)</f>
        <v>22</v>
      </c>
      <c r="G102"/>
      <c r="J102" s="30">
        <v>22</v>
      </c>
      <c r="Q102" s="19">
        <f>COUNT(G102,J102,m)</f>
        <v>1</v>
      </c>
      <c r="R102" s="29">
        <f>COUNT(G102:P102)</f>
        <v>1</v>
      </c>
    </row>
    <row r="103" spans="1:18">
      <c r="A103">
        <v>96</v>
      </c>
      <c r="B103" s="28"/>
      <c r="C103" s="26" t="s">
        <v>274</v>
      </c>
      <c r="D103" s="26" t="s">
        <v>219</v>
      </c>
      <c r="E103" s="39">
        <v>1985</v>
      </c>
      <c r="F103" s="19">
        <f>SUM(G103:P103)</f>
        <v>22</v>
      </c>
      <c r="G103">
        <v>5</v>
      </c>
      <c r="J103" s="30">
        <v>17</v>
      </c>
      <c r="Q103" s="19">
        <f>COUNT(G103,J103,m)</f>
        <v>2</v>
      </c>
      <c r="R103" s="29">
        <f>COUNT(G103:P103)</f>
        <v>2</v>
      </c>
    </row>
    <row r="104" spans="1:18">
      <c r="A104">
        <v>97</v>
      </c>
      <c r="B104" s="28"/>
      <c r="C104" s="26" t="s">
        <v>292</v>
      </c>
      <c r="D104" s="26" t="s">
        <v>239</v>
      </c>
      <c r="E104" s="37">
        <v>2009</v>
      </c>
      <c r="F104" s="19">
        <f>SUM(G104:P104)</f>
        <v>21</v>
      </c>
      <c r="G104">
        <v>21</v>
      </c>
      <c r="Q104" s="19">
        <f>COUNT(G104,J104,m)</f>
        <v>1</v>
      </c>
      <c r="R104" s="29">
        <f>COUNT(G104:P104)</f>
        <v>1</v>
      </c>
    </row>
    <row r="105" spans="1:18">
      <c r="A105">
        <v>98</v>
      </c>
      <c r="B105" s="28"/>
      <c r="C105" s="26" t="s">
        <v>601</v>
      </c>
      <c r="D105" s="26" t="s">
        <v>281</v>
      </c>
      <c r="E105" s="43">
        <v>1969</v>
      </c>
      <c r="F105" s="19">
        <f>SUM(G105:P105)</f>
        <v>21</v>
      </c>
      <c r="G105"/>
      <c r="J105" s="30">
        <v>21</v>
      </c>
      <c r="Q105" s="19">
        <f>COUNT(G105,J105,m)</f>
        <v>1</v>
      </c>
      <c r="R105" s="29">
        <f>COUNT(G105:P105)</f>
        <v>1</v>
      </c>
    </row>
    <row r="106" spans="1:18">
      <c r="A106">
        <v>99</v>
      </c>
      <c r="B106" s="28"/>
      <c r="C106" s="26" t="s">
        <v>341</v>
      </c>
      <c r="D106" s="26" t="s">
        <v>323</v>
      </c>
      <c r="E106" s="38">
        <v>1943</v>
      </c>
      <c r="F106" s="19">
        <f>SUM(G106:P106)</f>
        <v>21</v>
      </c>
      <c r="G106"/>
      <c r="J106" s="30">
        <v>21</v>
      </c>
      <c r="Q106" s="19">
        <f>COUNT(G106,J106,m)</f>
        <v>1</v>
      </c>
      <c r="R106" s="29">
        <f>COUNT(G106:P106)</f>
        <v>1</v>
      </c>
    </row>
    <row r="107" spans="1:18">
      <c r="A107">
        <v>100</v>
      </c>
      <c r="B107" s="28"/>
      <c r="C107" s="26" t="s">
        <v>594</v>
      </c>
      <c r="D107" s="26" t="s">
        <v>288</v>
      </c>
      <c r="E107" s="38">
        <v>1957</v>
      </c>
      <c r="F107" s="19">
        <f>SUM(G107:P107)</f>
        <v>21</v>
      </c>
      <c r="G107"/>
      <c r="J107" s="30">
        <v>21</v>
      </c>
      <c r="Q107" s="19">
        <f>COUNT(G107,J107,m)</f>
        <v>1</v>
      </c>
      <c r="R107" s="29">
        <f>COUNT(G107:P107)</f>
        <v>1</v>
      </c>
    </row>
    <row r="108" spans="1:18">
      <c r="A108">
        <v>101</v>
      </c>
      <c r="B108" s="28"/>
      <c r="C108" s="26" t="s">
        <v>386</v>
      </c>
      <c r="D108" s="26" t="s">
        <v>371</v>
      </c>
      <c r="E108" s="38">
        <v>1961</v>
      </c>
      <c r="F108" s="19">
        <f>SUM(G108:P108)</f>
        <v>21</v>
      </c>
      <c r="G108">
        <v>20</v>
      </c>
      <c r="J108" s="30">
        <v>1</v>
      </c>
      <c r="Q108" s="19">
        <f>COUNT(G108,J108,m)</f>
        <v>2</v>
      </c>
      <c r="R108" s="29">
        <f>COUNT(G108:P108)</f>
        <v>2</v>
      </c>
    </row>
    <row r="109" spans="1:18">
      <c r="A109">
        <v>102</v>
      </c>
      <c r="B109" s="28"/>
      <c r="C109" s="26" t="s">
        <v>233</v>
      </c>
      <c r="D109" s="26" t="s">
        <v>219</v>
      </c>
      <c r="E109" s="37"/>
      <c r="F109" s="19">
        <f>SUM(G109:P109)</f>
        <v>20</v>
      </c>
      <c r="G109">
        <v>20</v>
      </c>
      <c r="Q109" s="19">
        <f>COUNT(G109,J109,m)</f>
        <v>1</v>
      </c>
      <c r="R109" s="29">
        <f>COUNT(G109:P109)</f>
        <v>1</v>
      </c>
    </row>
    <row r="110" spans="1:18">
      <c r="A110">
        <v>103</v>
      </c>
      <c r="B110" s="28"/>
      <c r="C110" s="26" t="s">
        <v>293</v>
      </c>
      <c r="D110" s="26"/>
      <c r="E110" s="38">
        <v>1973</v>
      </c>
      <c r="F110" s="19">
        <f>SUM(G110:P110)</f>
        <v>20</v>
      </c>
      <c r="G110">
        <v>20</v>
      </c>
      <c r="Q110" s="19">
        <f>COUNT(G110,J110,m)</f>
        <v>1</v>
      </c>
      <c r="R110" s="29">
        <f>COUNT(G110:P110)</f>
        <v>1</v>
      </c>
    </row>
    <row r="111" spans="1:18">
      <c r="A111">
        <v>104</v>
      </c>
      <c r="B111" s="28"/>
      <c r="C111" s="26" t="s">
        <v>328</v>
      </c>
      <c r="D111" s="26" t="s">
        <v>269</v>
      </c>
      <c r="E111" s="38">
        <v>1943</v>
      </c>
      <c r="F111" s="19">
        <f>SUM(G111:P111)</f>
        <v>19</v>
      </c>
      <c r="G111">
        <v>17</v>
      </c>
      <c r="J111" s="30">
        <v>2</v>
      </c>
      <c r="Q111" s="19">
        <f>COUNT(G111,J111,m)</f>
        <v>2</v>
      </c>
      <c r="R111" s="29">
        <f>COUNT(G111:P111)</f>
        <v>2</v>
      </c>
    </row>
    <row r="112" spans="1:18">
      <c r="A112">
        <v>105</v>
      </c>
      <c r="B112" s="28"/>
      <c r="C112" s="26" t="s">
        <v>295</v>
      </c>
      <c r="D112" s="26" t="s">
        <v>239</v>
      </c>
      <c r="E112" s="37">
        <v>2010</v>
      </c>
      <c r="F112" s="19">
        <f>SUM(G112:P112)</f>
        <v>19</v>
      </c>
      <c r="G112">
        <v>19</v>
      </c>
      <c r="Q112" s="19">
        <f>COUNT(G112,J112,m)</f>
        <v>1</v>
      </c>
      <c r="R112" s="29">
        <f>COUNT(G112:P112)</f>
        <v>1</v>
      </c>
    </row>
    <row r="113" spans="1:18">
      <c r="A113">
        <v>106</v>
      </c>
      <c r="B113" s="28"/>
      <c r="C113" s="26" t="s">
        <v>609</v>
      </c>
      <c r="D113" s="26"/>
      <c r="E113" s="38">
        <v>1976</v>
      </c>
      <c r="F113" s="19">
        <f>SUM(G113:P113)</f>
        <v>19</v>
      </c>
      <c r="G113"/>
      <c r="J113" s="30">
        <v>19</v>
      </c>
      <c r="K113" s="52"/>
      <c r="Q113" s="19">
        <f>COUNT(G113,J113,m)</f>
        <v>1</v>
      </c>
      <c r="R113" s="29">
        <f>COUNT(G113:P113)</f>
        <v>1</v>
      </c>
    </row>
    <row r="114" spans="1:18">
      <c r="A114">
        <v>107</v>
      </c>
      <c r="B114" s="28"/>
      <c r="C114" s="26" t="s">
        <v>570</v>
      </c>
      <c r="D114" s="26"/>
      <c r="E114" s="39">
        <v>2002</v>
      </c>
      <c r="F114" s="19">
        <f>SUM(G114:P114)</f>
        <v>19</v>
      </c>
      <c r="G114"/>
      <c r="J114" s="30">
        <v>19</v>
      </c>
      <c r="Q114" s="19">
        <f>COUNT(G114,J114,m)</f>
        <v>1</v>
      </c>
      <c r="R114" s="29">
        <f>COUNT(G114:P114)</f>
        <v>1</v>
      </c>
    </row>
    <row r="115" spans="1:18">
      <c r="A115">
        <v>108</v>
      </c>
      <c r="B115" s="28"/>
      <c r="C115" s="26" t="s">
        <v>349</v>
      </c>
      <c r="D115" s="26" t="s">
        <v>269</v>
      </c>
      <c r="E115" s="44">
        <v>1983</v>
      </c>
      <c r="F115" s="19">
        <f>SUM(G115:P115)</f>
        <v>19</v>
      </c>
      <c r="G115">
        <v>19</v>
      </c>
      <c r="Q115" s="19">
        <f>COUNT(G115,J115,m)</f>
        <v>1</v>
      </c>
      <c r="R115" s="29">
        <f>COUNT(G115:P115)</f>
        <v>1</v>
      </c>
    </row>
    <row r="116" spans="1:18">
      <c r="A116">
        <v>109</v>
      </c>
      <c r="B116" s="28"/>
      <c r="C116" s="26" t="s">
        <v>296</v>
      </c>
      <c r="D116" s="26" t="s">
        <v>219</v>
      </c>
      <c r="E116" s="37">
        <v>2010</v>
      </c>
      <c r="F116" s="19">
        <f>SUM(G116:P116)</f>
        <v>18</v>
      </c>
      <c r="G116">
        <v>18</v>
      </c>
      <c r="Q116" s="19">
        <f>COUNT(G116,J116,m)</f>
        <v>1</v>
      </c>
      <c r="R116" s="29">
        <f>COUNT(G116:P116)</f>
        <v>1</v>
      </c>
    </row>
    <row r="117" spans="1:18">
      <c r="A117">
        <v>110</v>
      </c>
      <c r="B117" s="28"/>
      <c r="C117" s="26" t="s">
        <v>595</v>
      </c>
      <c r="D117" s="26" t="s">
        <v>579</v>
      </c>
      <c r="E117" s="39">
        <v>1982</v>
      </c>
      <c r="F117" s="19">
        <f>SUM(G117:P117)</f>
        <v>18</v>
      </c>
      <c r="G117"/>
      <c r="J117" s="30">
        <v>18</v>
      </c>
      <c r="Q117" s="19">
        <f>COUNT(G117,J117,m)</f>
        <v>1</v>
      </c>
      <c r="R117" s="29">
        <f>COUNT(G117:P117)</f>
        <v>1</v>
      </c>
    </row>
    <row r="118" spans="1:18">
      <c r="A118">
        <v>111</v>
      </c>
      <c r="B118" s="28"/>
      <c r="C118" s="26" t="s">
        <v>561</v>
      </c>
      <c r="D118" s="26" t="s">
        <v>219</v>
      </c>
      <c r="E118" s="37">
        <v>2011</v>
      </c>
      <c r="F118" s="19">
        <f>SUM(G118:P118)</f>
        <v>18</v>
      </c>
      <c r="G118"/>
      <c r="J118" s="30">
        <v>18</v>
      </c>
      <c r="Q118" s="19">
        <f>COUNT(G118,J118,m)</f>
        <v>1</v>
      </c>
      <c r="R118" s="29">
        <f>COUNT(G118:P118)</f>
        <v>1</v>
      </c>
    </row>
    <row r="119" spans="1:18">
      <c r="A119">
        <v>112</v>
      </c>
      <c r="B119" s="28"/>
      <c r="C119" s="26" t="s">
        <v>280</v>
      </c>
      <c r="D119" s="26" t="s">
        <v>281</v>
      </c>
      <c r="E119" s="38">
        <v>1960</v>
      </c>
      <c r="F119" s="19">
        <f>SUM(G119:P119)</f>
        <v>18</v>
      </c>
      <c r="G119">
        <v>18</v>
      </c>
      <c r="Q119" s="19">
        <f>COUNT(G119,J119,m)</f>
        <v>1</v>
      </c>
      <c r="R119" s="29">
        <f>COUNT(G119:P119)</f>
        <v>1</v>
      </c>
    </row>
    <row r="120" spans="1:18">
      <c r="A120">
        <v>113</v>
      </c>
      <c r="B120" s="28"/>
      <c r="C120" s="26" t="s">
        <v>253</v>
      </c>
      <c r="D120" s="26" t="s">
        <v>222</v>
      </c>
      <c r="E120" s="37">
        <v>2011</v>
      </c>
      <c r="F120" s="19">
        <f>SUM(G120:P120)</f>
        <v>17</v>
      </c>
      <c r="G120">
        <v>10</v>
      </c>
      <c r="H120">
        <v>7</v>
      </c>
      <c r="Q120" s="19">
        <f>COUNT(G120,J120,m)</f>
        <v>1</v>
      </c>
      <c r="R120" s="29">
        <f>COUNT(G120:P120)</f>
        <v>2</v>
      </c>
    </row>
    <row r="121" spans="1:18">
      <c r="A121">
        <v>114</v>
      </c>
      <c r="B121" s="28"/>
      <c r="C121" s="26" t="s">
        <v>238</v>
      </c>
      <c r="D121" s="26" t="s">
        <v>219</v>
      </c>
      <c r="E121" s="37">
        <v>2012</v>
      </c>
      <c r="F121" s="19">
        <f>SUM(G121:P121)</f>
        <v>17</v>
      </c>
      <c r="G121">
        <v>17</v>
      </c>
      <c r="Q121" s="19">
        <f>COUNT(G121,J121,m)</f>
        <v>1</v>
      </c>
      <c r="R121" s="29">
        <f>COUNT(G121:P121)</f>
        <v>1</v>
      </c>
    </row>
    <row r="122" spans="1:18">
      <c r="A122">
        <v>115</v>
      </c>
      <c r="B122" s="28"/>
      <c r="C122" s="26" t="s">
        <v>297</v>
      </c>
      <c r="D122" s="26" t="s">
        <v>239</v>
      </c>
      <c r="E122" s="37">
        <v>2011</v>
      </c>
      <c r="F122" s="19">
        <f>SUM(G122:P122)</f>
        <v>17</v>
      </c>
      <c r="G122">
        <v>17</v>
      </c>
      <c r="Q122" s="19">
        <f>COUNT(G122,J122,m)</f>
        <v>1</v>
      </c>
      <c r="R122" s="29">
        <f>COUNT(G122:P122)</f>
        <v>1</v>
      </c>
    </row>
    <row r="123" spans="1:18">
      <c r="A123">
        <v>116</v>
      </c>
      <c r="B123" s="28"/>
      <c r="C123" s="35" t="s">
        <v>583</v>
      </c>
      <c r="D123" s="35" t="s">
        <v>582</v>
      </c>
      <c r="E123" s="39">
        <v>1979</v>
      </c>
      <c r="F123" s="19">
        <f>SUM(G123:P123)</f>
        <v>17</v>
      </c>
      <c r="G123" s="35"/>
      <c r="H123" s="53"/>
      <c r="I123" s="53"/>
      <c r="J123" s="36">
        <v>17</v>
      </c>
      <c r="K123" s="53"/>
      <c r="L123" s="53"/>
      <c r="Q123" s="19">
        <f>COUNT(G123,J123,m)</f>
        <v>1</v>
      </c>
      <c r="R123" s="29">
        <f>COUNT(G123:P123)</f>
        <v>1</v>
      </c>
    </row>
    <row r="124" spans="1:18">
      <c r="A124">
        <v>117</v>
      </c>
      <c r="B124" s="28"/>
      <c r="C124" s="26" t="s">
        <v>567</v>
      </c>
      <c r="D124" s="26"/>
      <c r="E124" s="37">
        <v>2009</v>
      </c>
      <c r="F124" s="19">
        <f>SUM(G124:P124)</f>
        <v>17</v>
      </c>
      <c r="G124"/>
      <c r="J124" s="30">
        <v>17</v>
      </c>
      <c r="Q124" s="19">
        <f>COUNT(G124,J124,m)</f>
        <v>1</v>
      </c>
      <c r="R124" s="29">
        <f>COUNT(G124:P124)</f>
        <v>1</v>
      </c>
    </row>
    <row r="125" spans="1:18">
      <c r="A125">
        <v>118</v>
      </c>
      <c r="B125" s="28"/>
      <c r="C125" s="26" t="s">
        <v>571</v>
      </c>
      <c r="D125" s="26"/>
      <c r="E125" s="37">
        <v>2013</v>
      </c>
      <c r="F125" s="19">
        <f>SUM(G125:P125)</f>
        <v>17</v>
      </c>
      <c r="G125"/>
      <c r="J125" s="30">
        <v>17</v>
      </c>
      <c r="Q125" s="19">
        <f>COUNT(G125,J125,m)</f>
        <v>1</v>
      </c>
      <c r="R125" s="29">
        <f>COUNT(G125:P125)</f>
        <v>1</v>
      </c>
    </row>
    <row r="126" spans="1:18">
      <c r="A126">
        <v>119</v>
      </c>
      <c r="B126" s="28"/>
      <c r="C126" s="26" t="s">
        <v>370</v>
      </c>
      <c r="D126" s="26" t="s">
        <v>371</v>
      </c>
      <c r="E126" s="38">
        <v>1961</v>
      </c>
      <c r="F126" s="19">
        <f>SUM(G126:P126)</f>
        <v>17</v>
      </c>
      <c r="G126">
        <v>17</v>
      </c>
      <c r="Q126" s="19">
        <f>COUNT(G126,J126,m)</f>
        <v>1</v>
      </c>
      <c r="R126" s="29">
        <f>COUNT(G126:P126)</f>
        <v>1</v>
      </c>
    </row>
    <row r="127" spans="1:18">
      <c r="A127">
        <v>120</v>
      </c>
      <c r="B127" s="28"/>
      <c r="C127" s="26" t="s">
        <v>256</v>
      </c>
      <c r="D127" s="26" t="s">
        <v>257</v>
      </c>
      <c r="E127" s="38">
        <v>1952</v>
      </c>
      <c r="F127" s="19">
        <f>SUM(G127:P127)</f>
        <v>16</v>
      </c>
      <c r="G127">
        <v>9</v>
      </c>
      <c r="J127" s="30">
        <v>7</v>
      </c>
      <c r="Q127" s="19">
        <f>COUNT(G127,J127,m)</f>
        <v>2</v>
      </c>
      <c r="R127" s="29">
        <f>COUNT(G127:P127)</f>
        <v>2</v>
      </c>
    </row>
    <row r="128" spans="1:18">
      <c r="A128">
        <v>121</v>
      </c>
      <c r="B128" s="28"/>
      <c r="C128" s="26" t="s">
        <v>240</v>
      </c>
      <c r="D128" s="26" t="s">
        <v>356</v>
      </c>
      <c r="E128" s="37">
        <v>2010</v>
      </c>
      <c r="F128" s="19">
        <f>SUM(G128:P128)</f>
        <v>16</v>
      </c>
      <c r="G128">
        <v>16</v>
      </c>
      <c r="Q128" s="19">
        <f>COUNT(G128,J128,m)</f>
        <v>1</v>
      </c>
      <c r="R128" s="29">
        <f>COUNT(G128:P128)</f>
        <v>1</v>
      </c>
    </row>
    <row r="129" spans="1:18">
      <c r="A129">
        <v>122</v>
      </c>
      <c r="B129" s="28"/>
      <c r="C129" s="26" t="s">
        <v>298</v>
      </c>
      <c r="D129" s="26" t="s">
        <v>239</v>
      </c>
      <c r="E129" s="37">
        <v>2009</v>
      </c>
      <c r="F129" s="19">
        <f>SUM(G129:P129)</f>
        <v>16</v>
      </c>
      <c r="G129">
        <v>16</v>
      </c>
      <c r="Q129" s="19">
        <f>COUNT(G129,J129,m)</f>
        <v>1</v>
      </c>
      <c r="R129" s="29">
        <f>COUNT(G129:P129)</f>
        <v>1</v>
      </c>
    </row>
    <row r="130" spans="1:18">
      <c r="A130">
        <v>123</v>
      </c>
      <c r="B130" s="28"/>
      <c r="C130" s="26" t="s">
        <v>573</v>
      </c>
      <c r="D130" s="26" t="s">
        <v>269</v>
      </c>
      <c r="E130" s="38">
        <v>1951</v>
      </c>
      <c r="F130" s="19">
        <f>SUM(G130:P130)</f>
        <v>16</v>
      </c>
      <c r="G130"/>
      <c r="J130" s="30">
        <v>16</v>
      </c>
      <c r="Q130" s="19">
        <f>COUNT(G130,J130,m)</f>
        <v>1</v>
      </c>
      <c r="R130" s="29">
        <f>COUNT(G130:P130)</f>
        <v>1</v>
      </c>
    </row>
    <row r="131" spans="1:18">
      <c r="A131">
        <v>124</v>
      </c>
      <c r="B131" s="28"/>
      <c r="C131" s="26" t="s">
        <v>282</v>
      </c>
      <c r="D131" s="26"/>
      <c r="E131" s="37">
        <v>2004</v>
      </c>
      <c r="F131" s="19">
        <f>SUM(G131:P131)</f>
        <v>15</v>
      </c>
      <c r="G131">
        <v>15</v>
      </c>
      <c r="Q131" s="19">
        <f>COUNT(G131,J131,m)</f>
        <v>1</v>
      </c>
      <c r="R131" s="29">
        <f>COUNT(G131:P131)</f>
        <v>1</v>
      </c>
    </row>
    <row r="132" spans="1:18">
      <c r="A132">
        <v>125</v>
      </c>
      <c r="B132" s="28"/>
      <c r="C132" s="26" t="s">
        <v>602</v>
      </c>
      <c r="D132" s="26" t="s">
        <v>364</v>
      </c>
      <c r="E132" s="38">
        <v>1961</v>
      </c>
      <c r="F132" s="19">
        <f>SUM(G132:P132)</f>
        <v>15</v>
      </c>
      <c r="G132"/>
      <c r="J132" s="30">
        <v>15</v>
      </c>
      <c r="Q132" s="19">
        <f>COUNT(G132,J132,m)</f>
        <v>1</v>
      </c>
      <c r="R132" s="29">
        <f>COUNT(G132:P132)</f>
        <v>1</v>
      </c>
    </row>
    <row r="133" spans="1:18">
      <c r="A133">
        <v>126</v>
      </c>
      <c r="B133" s="28"/>
      <c r="C133" s="26" t="s">
        <v>372</v>
      </c>
      <c r="D133" s="26" t="s">
        <v>373</v>
      </c>
      <c r="E133" s="38">
        <v>1965</v>
      </c>
      <c r="F133" s="19">
        <f>SUM(G133:P133)</f>
        <v>14</v>
      </c>
      <c r="G133">
        <v>14</v>
      </c>
      <c r="Q133" s="19">
        <f>COUNT(G133,J133,m)</f>
        <v>1</v>
      </c>
      <c r="R133" s="29">
        <f>COUNT(G133:P133)</f>
        <v>1</v>
      </c>
    </row>
    <row r="134" spans="1:18">
      <c r="A134">
        <v>127</v>
      </c>
      <c r="B134" s="28"/>
      <c r="C134" s="26" t="s">
        <v>300</v>
      </c>
      <c r="D134" s="26" t="s">
        <v>222</v>
      </c>
      <c r="E134" s="39">
        <v>1982</v>
      </c>
      <c r="F134" s="19">
        <f>SUM(G134:P134)</f>
        <v>14</v>
      </c>
      <c r="G134">
        <v>14</v>
      </c>
      <c r="Q134" s="19">
        <f>COUNT(G134,J134,m)</f>
        <v>1</v>
      </c>
      <c r="R134" s="29">
        <f>COUNT(G134:P134)</f>
        <v>1</v>
      </c>
    </row>
    <row r="135" spans="1:18">
      <c r="A135">
        <v>128</v>
      </c>
      <c r="B135" s="28"/>
      <c r="C135" s="26" t="s">
        <v>610</v>
      </c>
      <c r="D135" s="26" t="s">
        <v>269</v>
      </c>
      <c r="E135" s="38">
        <v>1970</v>
      </c>
      <c r="F135" s="19">
        <f>SUM(G135:P135)</f>
        <v>14</v>
      </c>
      <c r="G135"/>
      <c r="J135" s="30">
        <v>14</v>
      </c>
      <c r="Q135" s="19">
        <f>COUNT(G135,J135,m)</f>
        <v>1</v>
      </c>
      <c r="R135" s="29">
        <f>COUNT(G135:P135)</f>
        <v>1</v>
      </c>
    </row>
    <row r="136" spans="1:18">
      <c r="A136">
        <v>129</v>
      </c>
      <c r="B136" s="28"/>
      <c r="C136" s="35" t="s">
        <v>351</v>
      </c>
      <c r="D136" s="26"/>
      <c r="E136" s="38">
        <v>1975</v>
      </c>
      <c r="F136" s="19">
        <f>SUM(G136:P136)</f>
        <v>13</v>
      </c>
      <c r="G136" s="35">
        <v>13</v>
      </c>
      <c r="H136" s="7"/>
      <c r="I136" s="7"/>
      <c r="K136" s="7"/>
      <c r="L136" s="25"/>
      <c r="Q136" s="19">
        <f>COUNT(G136,J136,m)</f>
        <v>1</v>
      </c>
      <c r="R136" s="29">
        <f>COUNT(G136:P136)</f>
        <v>1</v>
      </c>
    </row>
    <row r="137" spans="1:18">
      <c r="A137">
        <v>130</v>
      </c>
      <c r="B137" s="28"/>
      <c r="C137" s="26" t="s">
        <v>244</v>
      </c>
      <c r="D137" s="26" t="s">
        <v>219</v>
      </c>
      <c r="E137" s="37">
        <v>2015</v>
      </c>
      <c r="F137" s="19">
        <f>SUM(G137:P137)</f>
        <v>13</v>
      </c>
      <c r="G137">
        <v>13</v>
      </c>
      <c r="Q137" s="19">
        <f>COUNT(G137,J137,m)</f>
        <v>1</v>
      </c>
      <c r="R137" s="29">
        <f>COUNT(G137:P137)</f>
        <v>1</v>
      </c>
    </row>
    <row r="138" spans="1:18">
      <c r="A138">
        <v>131</v>
      </c>
      <c r="B138" s="28"/>
      <c r="C138" s="26" t="s">
        <v>248</v>
      </c>
      <c r="D138" s="26" t="s">
        <v>219</v>
      </c>
      <c r="E138" s="37">
        <v>2014</v>
      </c>
      <c r="F138" s="19">
        <f>SUM(G138:P138)</f>
        <v>13</v>
      </c>
      <c r="G138">
        <v>13</v>
      </c>
      <c r="Q138" s="19">
        <f>COUNT(G138,J138,m)</f>
        <v>1</v>
      </c>
      <c r="R138" s="29">
        <f>COUNT(G138:P138)</f>
        <v>1</v>
      </c>
    </row>
    <row r="139" spans="1:18">
      <c r="A139">
        <v>132</v>
      </c>
      <c r="B139" s="28"/>
      <c r="C139" s="26" t="s">
        <v>584</v>
      </c>
      <c r="D139" s="26" t="s">
        <v>269</v>
      </c>
      <c r="E139" s="38">
        <v>1975</v>
      </c>
      <c r="F139" s="19">
        <f>SUM(G139:P139)</f>
        <v>13</v>
      </c>
      <c r="G139"/>
      <c r="J139" s="30">
        <v>13</v>
      </c>
      <c r="Q139" s="19">
        <f>COUNT(G139,J139,m)</f>
        <v>1</v>
      </c>
      <c r="R139" s="29">
        <f>COUNT(G139:P139)</f>
        <v>1</v>
      </c>
    </row>
    <row r="140" spans="1:18">
      <c r="A140">
        <v>133</v>
      </c>
      <c r="B140" s="28"/>
      <c r="C140" s="26" t="s">
        <v>258</v>
      </c>
      <c r="D140" s="26" t="s">
        <v>219</v>
      </c>
      <c r="E140" s="37">
        <v>2014</v>
      </c>
      <c r="F140" s="19">
        <f>SUM(G140:P140)</f>
        <v>12</v>
      </c>
      <c r="G140">
        <v>8</v>
      </c>
      <c r="J140" s="30">
        <v>4</v>
      </c>
      <c r="Q140" s="19">
        <f>COUNT(G140,J140,m)</f>
        <v>2</v>
      </c>
      <c r="R140" s="29">
        <f>COUNT(G140:P140)</f>
        <v>2</v>
      </c>
    </row>
    <row r="141" spans="1:18">
      <c r="A141">
        <v>134</v>
      </c>
      <c r="B141" s="28"/>
      <c r="C141" s="26" t="s">
        <v>374</v>
      </c>
      <c r="D141" s="26" t="s">
        <v>281</v>
      </c>
      <c r="E141" s="38">
        <v>1964</v>
      </c>
      <c r="F141" s="19">
        <f>SUM(G141:P141)</f>
        <v>12</v>
      </c>
      <c r="G141">
        <v>12</v>
      </c>
      <c r="Q141" s="19">
        <f>COUNT(G141,J141,m)</f>
        <v>1</v>
      </c>
      <c r="R141" s="29">
        <f>COUNT(G141:P141)</f>
        <v>1</v>
      </c>
    </row>
    <row r="142" spans="1:18">
      <c r="A142">
        <v>135</v>
      </c>
      <c r="B142" s="28"/>
      <c r="C142" s="26" t="s">
        <v>250</v>
      </c>
      <c r="D142" s="26" t="s">
        <v>219</v>
      </c>
      <c r="E142" s="37">
        <v>2012</v>
      </c>
      <c r="F142" s="19">
        <f>SUM(G142:P142)</f>
        <v>12</v>
      </c>
      <c r="G142">
        <v>12</v>
      </c>
      <c r="Q142" s="19">
        <f>COUNT(G142,J142,m)</f>
        <v>1</v>
      </c>
      <c r="R142" s="29">
        <f>COUNT(G142:P142)</f>
        <v>1</v>
      </c>
    </row>
    <row r="143" spans="1:18">
      <c r="A143">
        <v>136</v>
      </c>
      <c r="B143" s="28"/>
      <c r="C143" s="26" t="s">
        <v>603</v>
      </c>
      <c r="D143" s="26" t="s">
        <v>582</v>
      </c>
      <c r="E143" s="38">
        <v>1973</v>
      </c>
      <c r="F143" s="19">
        <f>SUM(G143:P143)</f>
        <v>12</v>
      </c>
      <c r="G143"/>
      <c r="J143" s="30">
        <v>12</v>
      </c>
      <c r="Q143" s="19">
        <f>COUNT(G143,J143,m)</f>
        <v>1</v>
      </c>
      <c r="R143" s="29">
        <f>COUNT(G143:P143)</f>
        <v>1</v>
      </c>
    </row>
    <row r="144" spans="1:18">
      <c r="A144">
        <v>137</v>
      </c>
      <c r="B144" s="28"/>
      <c r="C144" s="26" t="s">
        <v>596</v>
      </c>
      <c r="D144" s="26" t="s">
        <v>281</v>
      </c>
      <c r="E144" s="38">
        <v>1974</v>
      </c>
      <c r="F144" s="19">
        <f>SUM(G144:P144)</f>
        <v>12</v>
      </c>
      <c r="G144"/>
      <c r="J144" s="30">
        <v>12</v>
      </c>
      <c r="Q144" s="19">
        <f>COUNT(G144,J144,m)</f>
        <v>1</v>
      </c>
      <c r="R144" s="29">
        <f>COUNT(G144:P144)</f>
        <v>1</v>
      </c>
    </row>
    <row r="145" spans="1:18">
      <c r="A145">
        <v>138</v>
      </c>
      <c r="B145" s="28"/>
      <c r="C145" s="26" t="s">
        <v>352</v>
      </c>
      <c r="D145" s="26" t="s">
        <v>239</v>
      </c>
      <c r="E145" s="37">
        <v>2007</v>
      </c>
      <c r="F145" s="19">
        <f>SUM(G145:P145)</f>
        <v>11</v>
      </c>
      <c r="G145">
        <v>11</v>
      </c>
      <c r="Q145" s="19">
        <f>COUNT(G145,J145,m)</f>
        <v>1</v>
      </c>
      <c r="R145" s="29">
        <f>COUNT(G145:P145)</f>
        <v>1</v>
      </c>
    </row>
    <row r="146" spans="1:18">
      <c r="A146">
        <v>139</v>
      </c>
      <c r="B146" s="28"/>
      <c r="C146" s="26" t="s">
        <v>252</v>
      </c>
      <c r="D146" s="26"/>
      <c r="E146" s="37">
        <v>2005</v>
      </c>
      <c r="F146" s="19">
        <f>SUM(G146:P146)</f>
        <v>11</v>
      </c>
      <c r="G146">
        <v>11</v>
      </c>
      <c r="Q146" s="19">
        <f>COUNT(G146,J146,m)</f>
        <v>1</v>
      </c>
      <c r="R146" s="29">
        <f>COUNT(G146:P146)</f>
        <v>1</v>
      </c>
    </row>
    <row r="147" spans="1:18">
      <c r="A147">
        <v>140</v>
      </c>
      <c r="B147" s="28"/>
      <c r="C147" s="26" t="s">
        <v>251</v>
      </c>
      <c r="D147" s="26" t="s">
        <v>219</v>
      </c>
      <c r="E147" s="37">
        <v>2014</v>
      </c>
      <c r="F147" s="19">
        <f>SUM(G147:P147)</f>
        <v>11</v>
      </c>
      <c r="G147">
        <v>11</v>
      </c>
      <c r="Q147" s="19">
        <f>COUNT(G147,J147,m)</f>
        <v>1</v>
      </c>
      <c r="R147" s="29">
        <f>COUNT(G147:P147)</f>
        <v>1</v>
      </c>
    </row>
    <row r="148" spans="1:18">
      <c r="A148">
        <v>141</v>
      </c>
      <c r="B148" s="28"/>
      <c r="C148" s="26" t="s">
        <v>332</v>
      </c>
      <c r="D148" s="26" t="s">
        <v>333</v>
      </c>
      <c r="E148" s="38">
        <v>1944</v>
      </c>
      <c r="F148" s="19">
        <f>SUM(G148:P148)</f>
        <v>11</v>
      </c>
      <c r="G148">
        <v>11</v>
      </c>
      <c r="Q148" s="19">
        <f>COUNT(G148,J148,m)</f>
        <v>1</v>
      </c>
      <c r="R148" s="29">
        <f>COUNT(G148:P148)</f>
        <v>1</v>
      </c>
    </row>
    <row r="149" spans="1:18">
      <c r="A149">
        <v>142</v>
      </c>
      <c r="B149" s="28"/>
      <c r="C149" s="26" t="s">
        <v>276</v>
      </c>
      <c r="D149" s="26" t="s">
        <v>219</v>
      </c>
      <c r="E149" s="37">
        <v>2009</v>
      </c>
      <c r="F149" s="19">
        <f>SUM(G149:P149)</f>
        <v>11</v>
      </c>
      <c r="G149">
        <v>11</v>
      </c>
      <c r="Q149" s="19">
        <f>COUNT(G149,J149,m)</f>
        <v>1</v>
      </c>
      <c r="R149" s="29">
        <f>COUNT(G149:P149)</f>
        <v>1</v>
      </c>
    </row>
    <row r="150" spans="1:18">
      <c r="A150">
        <v>143</v>
      </c>
      <c r="B150" s="28"/>
      <c r="C150" s="26" t="s">
        <v>302</v>
      </c>
      <c r="D150" s="26" t="s">
        <v>269</v>
      </c>
      <c r="E150" s="37">
        <v>2012</v>
      </c>
      <c r="F150" s="19">
        <f>SUM(G150:P150)</f>
        <v>11</v>
      </c>
      <c r="G150">
        <v>11</v>
      </c>
      <c r="Q150" s="19">
        <f>COUNT(G150,J150,m)</f>
        <v>1</v>
      </c>
      <c r="R150" s="29">
        <f>COUNT(G150:P150)</f>
        <v>1</v>
      </c>
    </row>
    <row r="151" spans="1:18">
      <c r="A151">
        <v>144</v>
      </c>
      <c r="B151" s="28"/>
      <c r="C151" s="26" t="s">
        <v>388</v>
      </c>
      <c r="D151" s="26" t="s">
        <v>257</v>
      </c>
      <c r="E151" s="38">
        <v>1972</v>
      </c>
      <c r="F151" s="19">
        <f>SUM(G151:P151)</f>
        <v>10</v>
      </c>
      <c r="G151">
        <v>10</v>
      </c>
      <c r="Q151" s="19">
        <f>COUNT(G151,J151,m)</f>
        <v>1</v>
      </c>
      <c r="R151" s="29">
        <f>COUNT(G151:P151)</f>
        <v>1</v>
      </c>
    </row>
    <row r="152" spans="1:18">
      <c r="A152">
        <v>145</v>
      </c>
      <c r="B152" s="28"/>
      <c r="C152" s="26" t="s">
        <v>334</v>
      </c>
      <c r="D152" s="26" t="s">
        <v>269</v>
      </c>
      <c r="E152" s="38">
        <v>1951</v>
      </c>
      <c r="F152" s="19">
        <f>SUM(G152:P152)</f>
        <v>10</v>
      </c>
      <c r="G152">
        <v>10</v>
      </c>
      <c r="Q152" s="19">
        <f>COUNT(G152,J152,m)</f>
        <v>1</v>
      </c>
      <c r="R152" s="29">
        <f>COUNT(G152:P152)</f>
        <v>1</v>
      </c>
    </row>
    <row r="153" spans="1:18">
      <c r="A153">
        <v>146</v>
      </c>
      <c r="B153" s="28"/>
      <c r="C153" s="26" t="s">
        <v>574</v>
      </c>
      <c r="D153" s="26" t="s">
        <v>269</v>
      </c>
      <c r="E153" s="38">
        <v>1941</v>
      </c>
      <c r="F153" s="19">
        <f>SUM(G153:P153)</f>
        <v>10</v>
      </c>
      <c r="G153"/>
      <c r="J153" s="30">
        <v>10</v>
      </c>
      <c r="Q153" s="19">
        <f>COUNT(G153,J153,m)</f>
        <v>1</v>
      </c>
      <c r="R153" s="29">
        <f>COUNT(G153:P153)</f>
        <v>1</v>
      </c>
    </row>
    <row r="154" spans="1:18">
      <c r="A154">
        <v>147</v>
      </c>
      <c r="B154" s="28"/>
      <c r="C154" s="26" t="s">
        <v>335</v>
      </c>
      <c r="D154" s="26"/>
      <c r="E154" s="39">
        <v>2000</v>
      </c>
      <c r="F154" s="19">
        <f>SUM(G154:P154)</f>
        <v>9</v>
      </c>
      <c r="G154">
        <v>9</v>
      </c>
      <c r="Q154" s="19">
        <f>COUNT(G154,J154,m)</f>
        <v>1</v>
      </c>
      <c r="R154" s="29">
        <f>COUNT(G154:P154)</f>
        <v>1</v>
      </c>
    </row>
    <row r="155" spans="1:18">
      <c r="A155">
        <v>148</v>
      </c>
      <c r="B155" s="28"/>
      <c r="C155" s="26" t="s">
        <v>303</v>
      </c>
      <c r="D155" s="26"/>
      <c r="E155" s="39">
        <v>1982</v>
      </c>
      <c r="F155" s="19">
        <f>SUM(G155:P155)</f>
        <v>9</v>
      </c>
      <c r="G155">
        <v>9</v>
      </c>
      <c r="Q155" s="19">
        <f>COUNT(G155,J155,m)</f>
        <v>1</v>
      </c>
      <c r="R155" s="29">
        <f>COUNT(G155:P155)</f>
        <v>1</v>
      </c>
    </row>
    <row r="156" spans="1:18">
      <c r="A156">
        <v>149</v>
      </c>
      <c r="B156" s="28"/>
      <c r="C156" s="26" t="s">
        <v>375</v>
      </c>
      <c r="D156" s="26" t="s">
        <v>358</v>
      </c>
      <c r="E156" s="38">
        <v>1972</v>
      </c>
      <c r="F156" s="19">
        <f>SUM(G156:P156)</f>
        <v>9</v>
      </c>
      <c r="G156">
        <v>9</v>
      </c>
      <c r="Q156" s="19">
        <f>COUNT(G156,J156,m)</f>
        <v>1</v>
      </c>
      <c r="R156" s="29">
        <f>COUNT(G156:P156)</f>
        <v>1</v>
      </c>
    </row>
    <row r="157" spans="1:18">
      <c r="A157">
        <v>150</v>
      </c>
      <c r="B157" s="28"/>
      <c r="C157" s="26" t="s">
        <v>597</v>
      </c>
      <c r="D157" s="26" t="s">
        <v>281</v>
      </c>
      <c r="E157" s="38">
        <v>1946</v>
      </c>
      <c r="F157" s="19">
        <f>SUM(G157:P157)</f>
        <v>9</v>
      </c>
      <c r="G157"/>
      <c r="J157" s="30">
        <v>9</v>
      </c>
      <c r="Q157" s="19">
        <f>COUNT(G157,J157,m)</f>
        <v>1</v>
      </c>
      <c r="R157" s="29">
        <f>COUNT(G157:P157)</f>
        <v>1</v>
      </c>
    </row>
    <row r="158" spans="1:18">
      <c r="A158">
        <v>151</v>
      </c>
      <c r="B158" s="28"/>
      <c r="C158" s="26" t="s">
        <v>575</v>
      </c>
      <c r="D158" s="26"/>
      <c r="E158" s="38">
        <v>1971</v>
      </c>
      <c r="F158" s="19">
        <f>SUM(G158:P158)</f>
        <v>9</v>
      </c>
      <c r="G158"/>
      <c r="J158" s="30">
        <v>9</v>
      </c>
      <c r="Q158" s="19">
        <f>COUNT(G158,J158,m)</f>
        <v>1</v>
      </c>
      <c r="R158" s="29">
        <f>COUNT(G158:P158)</f>
        <v>1</v>
      </c>
    </row>
    <row r="159" spans="1:18">
      <c r="A159">
        <v>152</v>
      </c>
      <c r="C159" s="26" t="s">
        <v>568</v>
      </c>
      <c r="D159" s="26"/>
      <c r="E159" s="37">
        <v>2009</v>
      </c>
      <c r="F159" s="19">
        <f>SUM(G159:P159)</f>
        <v>9</v>
      </c>
      <c r="G159"/>
      <c r="J159" s="30">
        <v>9</v>
      </c>
      <c r="Q159" s="19">
        <f>COUNT(G159,J159,m)</f>
        <v>1</v>
      </c>
      <c r="R159" s="29">
        <f>COUNT(G159:P159)</f>
        <v>1</v>
      </c>
    </row>
    <row r="160" spans="1:18">
      <c r="A160">
        <v>153</v>
      </c>
      <c r="C160" s="26" t="s">
        <v>611</v>
      </c>
      <c r="D160" s="26"/>
      <c r="E160" s="44">
        <v>1988</v>
      </c>
      <c r="F160" s="19">
        <f>SUM(G160:P160)</f>
        <v>9</v>
      </c>
      <c r="G160"/>
      <c r="J160" s="30">
        <v>9</v>
      </c>
      <c r="Q160" s="19">
        <f>COUNT(G160,J160,m)</f>
        <v>1</v>
      </c>
      <c r="R160" s="29">
        <f>COUNT(G160:P160)</f>
        <v>1</v>
      </c>
    </row>
    <row r="161" spans="1:18">
      <c r="A161">
        <v>154</v>
      </c>
      <c r="C161" s="26" t="s">
        <v>259</v>
      </c>
      <c r="D161" s="26"/>
      <c r="E161" s="38">
        <v>1965</v>
      </c>
      <c r="F161" s="19">
        <f>SUM(G161:P161)</f>
        <v>8</v>
      </c>
      <c r="G161">
        <v>8</v>
      </c>
      <c r="Q161" s="19">
        <f>COUNT(G161,J161,m)</f>
        <v>1</v>
      </c>
      <c r="R161" s="29">
        <f>COUNT(G161:P161)</f>
        <v>1</v>
      </c>
    </row>
    <row r="162" spans="1:18">
      <c r="A162">
        <v>155</v>
      </c>
      <c r="C162" s="26" t="s">
        <v>336</v>
      </c>
      <c r="D162" s="26" t="s">
        <v>239</v>
      </c>
      <c r="E162" s="37">
        <v>2010</v>
      </c>
      <c r="F162" s="19">
        <f>SUM(G162:P162)</f>
        <v>8</v>
      </c>
      <c r="G162">
        <v>8</v>
      </c>
      <c r="Q162" s="19">
        <f>COUNT(G162,J162,m)</f>
        <v>1</v>
      </c>
      <c r="R162" s="29">
        <f>COUNT(G162:P162)</f>
        <v>1</v>
      </c>
    </row>
    <row r="163" spans="1:18">
      <c r="A163">
        <v>156</v>
      </c>
      <c r="C163" s="26" t="s">
        <v>283</v>
      </c>
      <c r="D163" s="26"/>
      <c r="E163" s="37">
        <v>2006</v>
      </c>
      <c r="F163" s="19">
        <f>SUM(G163:P163)</f>
        <v>8</v>
      </c>
      <c r="G163">
        <v>8</v>
      </c>
      <c r="Q163" s="19">
        <f>COUNT(G163,J163,m)</f>
        <v>1</v>
      </c>
      <c r="R163" s="29">
        <f>COUNT(G163:P163)</f>
        <v>1</v>
      </c>
    </row>
    <row r="164" spans="1:18">
      <c r="A164">
        <v>157</v>
      </c>
      <c r="C164" s="26" t="s">
        <v>340</v>
      </c>
      <c r="D164" s="26" t="s">
        <v>222</v>
      </c>
      <c r="E164" s="38">
        <v>1959</v>
      </c>
      <c r="F164" s="19">
        <f>SUM(G164:P164)</f>
        <v>7</v>
      </c>
      <c r="G164">
        <v>2</v>
      </c>
      <c r="J164" s="30">
        <v>5</v>
      </c>
      <c r="Q164" s="19">
        <f>COUNT(G164,J164,m)</f>
        <v>2</v>
      </c>
      <c r="R164" s="29">
        <f>COUNT(G164:P164)</f>
        <v>2</v>
      </c>
    </row>
    <row r="165" spans="1:18">
      <c r="A165">
        <v>158</v>
      </c>
      <c r="C165" s="26" t="s">
        <v>338</v>
      </c>
      <c r="D165" s="26" t="s">
        <v>281</v>
      </c>
      <c r="E165" s="38">
        <v>1942</v>
      </c>
      <c r="F165" s="19">
        <f>SUM(G165:P165)</f>
        <v>7</v>
      </c>
      <c r="G165">
        <v>4</v>
      </c>
      <c r="J165" s="30">
        <v>3</v>
      </c>
      <c r="Q165" s="19">
        <f>COUNT(G165,J165,m)</f>
        <v>2</v>
      </c>
      <c r="R165" s="29">
        <f>COUNT(G165:P165)</f>
        <v>2</v>
      </c>
    </row>
    <row r="166" spans="1:18">
      <c r="A166">
        <v>159</v>
      </c>
      <c r="C166" s="26" t="s">
        <v>354</v>
      </c>
      <c r="D166" s="26" t="s">
        <v>239</v>
      </c>
      <c r="E166" s="38">
        <v>1974</v>
      </c>
      <c r="F166" s="19">
        <f>SUM(G166:P166)</f>
        <v>7</v>
      </c>
      <c r="G166">
        <v>7</v>
      </c>
      <c r="Q166" s="19">
        <f>COUNT(G166,J166,m)</f>
        <v>1</v>
      </c>
      <c r="R166" s="29">
        <f>COUNT(G166:P166)</f>
        <v>1</v>
      </c>
    </row>
    <row r="167" spans="1:18">
      <c r="A167">
        <v>160</v>
      </c>
      <c r="C167" s="26" t="s">
        <v>355</v>
      </c>
      <c r="D167" s="26" t="s">
        <v>356</v>
      </c>
      <c r="E167" s="27">
        <v>1982</v>
      </c>
      <c r="F167" s="19">
        <f>SUM(G167:P167)</f>
        <v>7</v>
      </c>
      <c r="G167">
        <v>7</v>
      </c>
      <c r="Q167" s="19">
        <f>COUNT(G167,J167,m)</f>
        <v>1</v>
      </c>
      <c r="R167" s="29">
        <f>COUNT(G167:P167)</f>
        <v>1</v>
      </c>
    </row>
    <row r="168" spans="1:18">
      <c r="A168">
        <v>161</v>
      </c>
      <c r="C168" s="26" t="s">
        <v>304</v>
      </c>
      <c r="D168" s="26"/>
      <c r="E168" s="38">
        <v>1974</v>
      </c>
      <c r="F168" s="19">
        <f>SUM(G168:P168)</f>
        <v>7</v>
      </c>
      <c r="G168">
        <v>7</v>
      </c>
      <c r="Q168" s="19">
        <f>COUNT(G168,J168,m)</f>
        <v>1</v>
      </c>
      <c r="R168" s="29">
        <f>COUNT(G168:P168)</f>
        <v>1</v>
      </c>
    </row>
    <row r="169" spans="1:18">
      <c r="A169">
        <v>162</v>
      </c>
      <c r="C169" s="26" t="s">
        <v>260</v>
      </c>
      <c r="D169" s="26"/>
      <c r="E169" s="38">
        <v>1970</v>
      </c>
      <c r="F169" s="19">
        <f>SUM(G169:P169)</f>
        <v>7</v>
      </c>
      <c r="G169">
        <v>7</v>
      </c>
      <c r="Q169" s="19">
        <f>COUNT(G169,J169,m)</f>
        <v>1</v>
      </c>
      <c r="R169" s="29">
        <f>COUNT(G169:P169)</f>
        <v>1</v>
      </c>
    </row>
    <row r="170" spans="1:18">
      <c r="A170">
        <v>163</v>
      </c>
      <c r="C170" s="26" t="s">
        <v>598</v>
      </c>
      <c r="D170" s="26"/>
      <c r="E170" s="38">
        <v>1977</v>
      </c>
      <c r="F170" s="19">
        <f>SUM(G170:P170)</f>
        <v>7</v>
      </c>
      <c r="G170"/>
      <c r="J170" s="30">
        <v>7</v>
      </c>
      <c r="K170" s="52"/>
      <c r="Q170" s="19">
        <f>COUNT(G170,J170,m)</f>
        <v>1</v>
      </c>
      <c r="R170" s="29">
        <f>COUNT(G170:P170)</f>
        <v>1</v>
      </c>
    </row>
    <row r="171" spans="1:18">
      <c r="A171">
        <v>164</v>
      </c>
      <c r="C171" s="26" t="s">
        <v>585</v>
      </c>
      <c r="D171" s="26" t="s">
        <v>269</v>
      </c>
      <c r="E171" s="41">
        <v>1954</v>
      </c>
      <c r="F171" s="19">
        <f>SUM(G171:P171)</f>
        <v>7</v>
      </c>
      <c r="G171"/>
      <c r="J171" s="30">
        <v>7</v>
      </c>
      <c r="Q171" s="19">
        <f>COUNT(G171,J171,m)</f>
        <v>1</v>
      </c>
      <c r="R171" s="29">
        <f>COUNT(G171:P171)</f>
        <v>1</v>
      </c>
    </row>
    <row r="172" spans="1:18">
      <c r="A172">
        <v>165</v>
      </c>
      <c r="C172" s="26" t="s">
        <v>357</v>
      </c>
      <c r="D172" s="26" t="s">
        <v>358</v>
      </c>
      <c r="E172" s="39">
        <v>1971</v>
      </c>
      <c r="F172" s="19">
        <f>SUM(G172:P172)</f>
        <v>6</v>
      </c>
      <c r="G172">
        <v>3</v>
      </c>
      <c r="J172" s="30">
        <v>3</v>
      </c>
      <c r="Q172" s="19">
        <f>COUNT(G172,J172,m)</f>
        <v>2</v>
      </c>
      <c r="R172" s="29">
        <f>COUNT(G172:P172)</f>
        <v>2</v>
      </c>
    </row>
    <row r="173" spans="1:18">
      <c r="A173">
        <v>166</v>
      </c>
      <c r="C173" s="26" t="s">
        <v>586</v>
      </c>
      <c r="D173" s="26" t="s">
        <v>587</v>
      </c>
      <c r="E173" s="41">
        <v>1941</v>
      </c>
      <c r="F173" s="19">
        <f>SUM(G173:P173)</f>
        <v>6</v>
      </c>
      <c r="G173"/>
      <c r="J173" s="30">
        <v>6</v>
      </c>
      <c r="Q173" s="19">
        <f>COUNT(G173,J173,m)</f>
        <v>1</v>
      </c>
      <c r="R173" s="29">
        <f>COUNT(G173:P173)</f>
        <v>1</v>
      </c>
    </row>
    <row r="174" spans="1:18">
      <c r="A174">
        <v>167</v>
      </c>
      <c r="C174" s="26" t="s">
        <v>612</v>
      </c>
      <c r="D174" s="26" t="s">
        <v>314</v>
      </c>
      <c r="E174" s="41">
        <v>1971</v>
      </c>
      <c r="F174" s="19">
        <f>SUM(G174:P174)</f>
        <v>6</v>
      </c>
      <c r="G174"/>
      <c r="J174" s="30">
        <v>6</v>
      </c>
      <c r="Q174" s="19">
        <f>COUNT(G174,J174,m)</f>
        <v>1</v>
      </c>
      <c r="R174" s="29">
        <f>COUNT(G174:P174)</f>
        <v>1</v>
      </c>
    </row>
    <row r="175" spans="1:18">
      <c r="A175">
        <v>168</v>
      </c>
      <c r="C175" s="26" t="s">
        <v>604</v>
      </c>
      <c r="D175" s="26"/>
      <c r="E175" s="38">
        <v>1973</v>
      </c>
      <c r="F175" s="19">
        <f>SUM(G175:P175)</f>
        <v>6</v>
      </c>
      <c r="G175"/>
      <c r="J175" s="30">
        <v>6</v>
      </c>
      <c r="Q175" s="19">
        <f>COUNT(G175,J175,m)</f>
        <v>1</v>
      </c>
      <c r="R175" s="29">
        <f>COUNT(G175:P175)</f>
        <v>1</v>
      </c>
    </row>
    <row r="176" spans="1:18">
      <c r="A176">
        <v>169</v>
      </c>
      <c r="C176" s="26" t="s">
        <v>262</v>
      </c>
      <c r="D176" s="26"/>
      <c r="E176" s="38">
        <v>1973</v>
      </c>
      <c r="F176" s="19">
        <f>SUM(G176:P176)</f>
        <v>6</v>
      </c>
      <c r="G176">
        <v>6</v>
      </c>
      <c r="Q176" s="19">
        <f>COUNT(G176,J176,m)</f>
        <v>1</v>
      </c>
      <c r="R176" s="29">
        <f>COUNT(G176:P176)</f>
        <v>1</v>
      </c>
    </row>
    <row r="177" spans="1:18">
      <c r="A177">
        <v>170</v>
      </c>
      <c r="C177" s="26" t="s">
        <v>306</v>
      </c>
      <c r="D177" s="26" t="s">
        <v>269</v>
      </c>
      <c r="E177" s="38">
        <v>1941</v>
      </c>
      <c r="F177" s="19">
        <f>SUM(G177:P177)</f>
        <v>5</v>
      </c>
      <c r="G177">
        <v>5</v>
      </c>
      <c r="Q177" s="19">
        <f>COUNT(G177,J177,m)</f>
        <v>1</v>
      </c>
      <c r="R177" s="29">
        <f>COUNT(G177:P177)</f>
        <v>1</v>
      </c>
    </row>
    <row r="178" spans="1:18">
      <c r="A178">
        <v>171</v>
      </c>
      <c r="C178" s="26" t="s">
        <v>599</v>
      </c>
      <c r="D178" s="26" t="s">
        <v>269</v>
      </c>
      <c r="E178" s="38">
        <v>1953</v>
      </c>
      <c r="F178" s="19">
        <f>SUM(G178:P178)</f>
        <v>5</v>
      </c>
      <c r="G178"/>
      <c r="J178" s="30">
        <v>5</v>
      </c>
      <c r="Q178" s="19">
        <f>COUNT(G178,J178,m)</f>
        <v>1</v>
      </c>
      <c r="R178" s="29">
        <f>COUNT(G178:P178)</f>
        <v>1</v>
      </c>
    </row>
    <row r="179" spans="1:18">
      <c r="A179">
        <v>172</v>
      </c>
      <c r="C179" s="26" t="s">
        <v>576</v>
      </c>
      <c r="D179" s="26"/>
      <c r="E179" s="37">
        <v>2012</v>
      </c>
      <c r="F179" s="19">
        <f>SUM(G179:P179)</f>
        <v>5</v>
      </c>
      <c r="G179"/>
      <c r="J179" s="30">
        <v>5</v>
      </c>
      <c r="Q179" s="19">
        <f>COUNT(G179,J179,m)</f>
        <v>1</v>
      </c>
      <c r="R179" s="29">
        <f>COUNT(G179:P179)</f>
        <v>1</v>
      </c>
    </row>
    <row r="180" spans="1:18">
      <c r="A180">
        <v>173</v>
      </c>
      <c r="C180" s="26" t="s">
        <v>563</v>
      </c>
      <c r="D180" s="26" t="s">
        <v>316</v>
      </c>
      <c r="E180" s="38">
        <v>1978</v>
      </c>
      <c r="F180" s="19">
        <f>SUM(G180:P180)</f>
        <v>5</v>
      </c>
      <c r="G180"/>
      <c r="J180" s="30">
        <v>5</v>
      </c>
      <c r="Q180" s="19">
        <f>COUNT(G180,J180,m)</f>
        <v>1</v>
      </c>
      <c r="R180" s="29">
        <f>COUNT(G180:P180)</f>
        <v>1</v>
      </c>
    </row>
    <row r="181" spans="1:18">
      <c r="A181">
        <v>174</v>
      </c>
      <c r="C181" s="26" t="s">
        <v>337</v>
      </c>
      <c r="D181" s="26" t="s">
        <v>269</v>
      </c>
      <c r="E181" s="38">
        <v>1947</v>
      </c>
      <c r="F181" s="19">
        <f>SUM(G181:P181)</f>
        <v>5</v>
      </c>
      <c r="G181">
        <v>5</v>
      </c>
      <c r="Q181" s="19">
        <f>COUNT(G181,J181,m)</f>
        <v>1</v>
      </c>
      <c r="R181" s="29">
        <f>COUNT(G181:P181)</f>
        <v>1</v>
      </c>
    </row>
    <row r="182" spans="1:18">
      <c r="A182">
        <v>175</v>
      </c>
      <c r="C182" s="26" t="s">
        <v>284</v>
      </c>
      <c r="D182" s="26"/>
      <c r="E182" s="37">
        <v>2010</v>
      </c>
      <c r="F182" s="19">
        <f>SUM(G182:P182)</f>
        <v>4</v>
      </c>
      <c r="G182">
        <v>4</v>
      </c>
      <c r="Q182" s="19">
        <f>COUNT(G182,J182,m)</f>
        <v>1</v>
      </c>
      <c r="R182" s="29">
        <f>COUNT(G182:P182)</f>
        <v>1</v>
      </c>
    </row>
    <row r="183" spans="1:18">
      <c r="A183">
        <v>176</v>
      </c>
      <c r="C183" s="26" t="s">
        <v>265</v>
      </c>
      <c r="D183" s="26"/>
      <c r="E183" s="37">
        <v>2013</v>
      </c>
      <c r="F183" s="19">
        <f>SUM(G183:P183)</f>
        <v>4</v>
      </c>
      <c r="G183">
        <v>4</v>
      </c>
      <c r="Q183" s="19">
        <f>COUNT(G183,J183,m)</f>
        <v>1</v>
      </c>
      <c r="R183" s="29">
        <f>COUNT(G183:P183)</f>
        <v>1</v>
      </c>
    </row>
    <row r="184" spans="1:18">
      <c r="A184">
        <v>177</v>
      </c>
      <c r="C184" s="26" t="s">
        <v>266</v>
      </c>
      <c r="D184" s="26" t="s">
        <v>267</v>
      </c>
      <c r="E184" s="39"/>
      <c r="F184" s="19">
        <f>SUM(G184:P184)</f>
        <v>4</v>
      </c>
      <c r="G184">
        <v>4</v>
      </c>
      <c r="Q184" s="19">
        <f>COUNT(G184,J184,m)</f>
        <v>1</v>
      </c>
      <c r="R184" s="29">
        <f>COUNT(G184:P184)</f>
        <v>1</v>
      </c>
    </row>
    <row r="185" spans="1:18">
      <c r="A185">
        <v>178</v>
      </c>
      <c r="C185" s="26" t="s">
        <v>339</v>
      </c>
      <c r="D185" s="26" t="s">
        <v>273</v>
      </c>
      <c r="E185" s="39">
        <v>1985</v>
      </c>
      <c r="F185" s="19">
        <f>SUM(G185:P185)</f>
        <v>3</v>
      </c>
      <c r="G185">
        <v>3</v>
      </c>
      <c r="Q185" s="19">
        <f>COUNT(G185,J185,m)</f>
        <v>1</v>
      </c>
      <c r="R185" s="29">
        <f>COUNT(G185:P185)</f>
        <v>1</v>
      </c>
    </row>
    <row r="186" spans="1:18">
      <c r="A186">
        <v>179</v>
      </c>
      <c r="C186" s="26" t="s">
        <v>268</v>
      </c>
      <c r="D186" s="26" t="s">
        <v>269</v>
      </c>
      <c r="E186" s="37">
        <v>2014</v>
      </c>
      <c r="F186" s="19">
        <f>SUM(G186:P186)</f>
        <v>3</v>
      </c>
      <c r="G186">
        <v>3</v>
      </c>
      <c r="Q186" s="19">
        <f>COUNT(G186,J186,m)</f>
        <v>1</v>
      </c>
      <c r="R186" s="29">
        <f>COUNT(G186:P186)</f>
        <v>1</v>
      </c>
    </row>
    <row r="187" spans="1:18">
      <c r="A187">
        <v>180</v>
      </c>
      <c r="C187" s="26" t="s">
        <v>377</v>
      </c>
      <c r="D187" s="26" t="s">
        <v>219</v>
      </c>
      <c r="E187" s="38">
        <v>1954</v>
      </c>
      <c r="F187" s="19">
        <f>SUM(G187:P187)</f>
        <v>3</v>
      </c>
      <c r="G187">
        <v>3</v>
      </c>
      <c r="Q187" s="19">
        <f>COUNT(G187,J187,m)</f>
        <v>1</v>
      </c>
      <c r="R187" s="29">
        <f>COUNT(G187:P187)</f>
        <v>1</v>
      </c>
    </row>
    <row r="188" spans="1:18">
      <c r="A188">
        <v>181</v>
      </c>
      <c r="C188" s="26" t="s">
        <v>577</v>
      </c>
      <c r="D188" s="26" t="s">
        <v>579</v>
      </c>
      <c r="E188" s="40">
        <v>2014</v>
      </c>
      <c r="F188" s="19">
        <f>SUM(G188:P188)</f>
        <v>3</v>
      </c>
      <c r="G188"/>
      <c r="J188" s="30">
        <v>3</v>
      </c>
      <c r="Q188" s="19">
        <f>COUNT(G188,J188,m)</f>
        <v>1</v>
      </c>
      <c r="R188" s="29">
        <f>COUNT(G188:P188)</f>
        <v>1</v>
      </c>
    </row>
    <row r="189" spans="1:18">
      <c r="A189">
        <v>182</v>
      </c>
      <c r="C189" s="26" t="s">
        <v>270</v>
      </c>
      <c r="D189" s="26"/>
      <c r="E189" s="45">
        <v>2016</v>
      </c>
      <c r="F189" s="19">
        <f>SUM(G189:P189)</f>
        <v>3</v>
      </c>
      <c r="G189">
        <v>3</v>
      </c>
      <c r="Q189" s="19">
        <f>COUNT(G189,J189,m)</f>
        <v>1</v>
      </c>
      <c r="R189" s="29">
        <f>COUNT(G189:P189)</f>
        <v>1</v>
      </c>
    </row>
    <row r="190" spans="1:18">
      <c r="A190">
        <v>183</v>
      </c>
      <c r="C190" s="26" t="s">
        <v>272</v>
      </c>
      <c r="D190" s="26" t="s">
        <v>273</v>
      </c>
      <c r="E190" s="39">
        <v>1982</v>
      </c>
      <c r="F190" s="19">
        <f>SUM(G190:P190)</f>
        <v>2</v>
      </c>
      <c r="G190">
        <v>2</v>
      </c>
      <c r="Q190" s="19">
        <f>COUNT(G190,J190,m)</f>
        <v>1</v>
      </c>
      <c r="R190" s="29">
        <f>COUNT(G190:P190)</f>
        <v>1</v>
      </c>
    </row>
    <row r="191" spans="1:18">
      <c r="A191">
        <v>184</v>
      </c>
      <c r="C191" s="26" t="s">
        <v>307</v>
      </c>
      <c r="D191" s="26"/>
      <c r="E191" s="45">
        <v>2004</v>
      </c>
      <c r="F191" s="19">
        <f>SUM(G191:P191)</f>
        <v>2</v>
      </c>
      <c r="G191">
        <v>2</v>
      </c>
      <c r="Q191" s="19">
        <f>COUNT(G191,J191,m)</f>
        <v>1</v>
      </c>
      <c r="R191" s="29">
        <f>COUNT(G191:P191)</f>
        <v>1</v>
      </c>
    </row>
    <row r="192" spans="1:18">
      <c r="A192">
        <v>185</v>
      </c>
      <c r="C192" s="26" t="s">
        <v>271</v>
      </c>
      <c r="D192" s="26"/>
      <c r="E192" s="40">
        <v>2018</v>
      </c>
      <c r="F192" s="19">
        <f>SUM(G192:P192)</f>
        <v>2</v>
      </c>
      <c r="G192">
        <v>2</v>
      </c>
      <c r="Q192" s="19">
        <f>COUNT(G192,J192,m)</f>
        <v>1</v>
      </c>
      <c r="R192" s="29">
        <f>COUNT(G192:P192)</f>
        <v>1</v>
      </c>
    </row>
    <row r="193" spans="1:18">
      <c r="A193">
        <v>186</v>
      </c>
      <c r="C193" s="26" t="s">
        <v>564</v>
      </c>
      <c r="D193" s="26" t="s">
        <v>219</v>
      </c>
      <c r="E193" s="45">
        <v>2015</v>
      </c>
      <c r="F193" s="19">
        <f>SUM(G193:P193)</f>
        <v>2</v>
      </c>
      <c r="G193"/>
      <c r="J193" s="30">
        <v>2</v>
      </c>
      <c r="Q193" s="19">
        <f>COUNT(G193,J193,m)</f>
        <v>1</v>
      </c>
      <c r="R193" s="29">
        <f>COUNT(G193:P193)</f>
        <v>1</v>
      </c>
    </row>
    <row r="194" spans="1:18">
      <c r="A194">
        <v>187</v>
      </c>
      <c r="C194" s="26" t="s">
        <v>341</v>
      </c>
      <c r="D194" s="26" t="s">
        <v>323</v>
      </c>
      <c r="E194" s="41">
        <v>1940</v>
      </c>
      <c r="F194" s="19">
        <f>SUM(G194:P194)</f>
        <v>1</v>
      </c>
      <c r="G194">
        <v>1</v>
      </c>
      <c r="Q194" s="19">
        <f>COUNT(G194,J194,m)</f>
        <v>1</v>
      </c>
      <c r="R194" s="29">
        <f>COUNT(G194:P194)</f>
        <v>1</v>
      </c>
    </row>
    <row r="195" spans="1:18">
      <c r="A195">
        <v>188</v>
      </c>
      <c r="C195" s="26" t="s">
        <v>308</v>
      </c>
      <c r="D195" s="26"/>
      <c r="E195" s="45">
        <v>2006</v>
      </c>
      <c r="F195" s="19">
        <f>SUM(G195:P195)</f>
        <v>1</v>
      </c>
      <c r="G195">
        <v>1</v>
      </c>
      <c r="Q195" s="19">
        <f>COUNT(G195,J195,m)</f>
        <v>1</v>
      </c>
      <c r="R195" s="29">
        <f>COUNT(G195:P195)</f>
        <v>1</v>
      </c>
    </row>
    <row r="196" spans="1:18">
      <c r="Q196" s="19">
        <f t="shared" ref="Q137:Q200" si="0">COUNT(G196,J196,m)</f>
        <v>0</v>
      </c>
      <c r="R196" s="29">
        <f t="shared" ref="R137:R200" si="1">COUNT(G196:P196)</f>
        <v>0</v>
      </c>
    </row>
    <row r="197" spans="1:18">
      <c r="Q197" s="19">
        <f t="shared" si="0"/>
        <v>0</v>
      </c>
      <c r="R197" s="29">
        <f t="shared" si="1"/>
        <v>0</v>
      </c>
    </row>
    <row r="198" spans="1:18">
      <c r="Q198" s="19">
        <f t="shared" si="0"/>
        <v>0</v>
      </c>
      <c r="R198" s="29">
        <f t="shared" si="1"/>
        <v>0</v>
      </c>
    </row>
    <row r="199" spans="1:18">
      <c r="Q199" s="19">
        <f t="shared" si="0"/>
        <v>0</v>
      </c>
      <c r="R199" s="29">
        <f t="shared" si="1"/>
        <v>0</v>
      </c>
    </row>
    <row r="200" spans="1:18">
      <c r="Q200" s="19">
        <f t="shared" si="0"/>
        <v>0</v>
      </c>
      <c r="R200" s="29">
        <f t="shared" si="1"/>
        <v>0</v>
      </c>
    </row>
    <row r="201" spans="1:18">
      <c r="Q201" s="19">
        <f t="shared" ref="Q201:Q264" si="2">COUNT(G201,J201,m)</f>
        <v>0</v>
      </c>
      <c r="R201" s="29">
        <f t="shared" ref="R201:R264" si="3">COUNT(G201:P201)</f>
        <v>0</v>
      </c>
    </row>
    <row r="202" spans="1:18">
      <c r="Q202" s="19">
        <f t="shared" si="2"/>
        <v>0</v>
      </c>
      <c r="R202" s="29">
        <f t="shared" si="3"/>
        <v>0</v>
      </c>
    </row>
    <row r="203" spans="1:18">
      <c r="Q203" s="19">
        <f t="shared" si="2"/>
        <v>0</v>
      </c>
      <c r="R203" s="29">
        <f t="shared" si="3"/>
        <v>0</v>
      </c>
    </row>
    <row r="204" spans="1:18">
      <c r="Q204" s="19">
        <f t="shared" si="2"/>
        <v>0</v>
      </c>
      <c r="R204" s="29">
        <f t="shared" si="3"/>
        <v>0</v>
      </c>
    </row>
    <row r="205" spans="1:18">
      <c r="Q205" s="19">
        <f t="shared" si="2"/>
        <v>0</v>
      </c>
      <c r="R205" s="29">
        <f t="shared" si="3"/>
        <v>0</v>
      </c>
    </row>
    <row r="206" spans="1:18">
      <c r="Q206" s="19">
        <f t="shared" si="2"/>
        <v>0</v>
      </c>
      <c r="R206" s="29">
        <f t="shared" si="3"/>
        <v>0</v>
      </c>
    </row>
    <row r="207" spans="1:18">
      <c r="Q207" s="19">
        <f t="shared" si="2"/>
        <v>0</v>
      </c>
      <c r="R207" s="29">
        <f t="shared" si="3"/>
        <v>0</v>
      </c>
    </row>
    <row r="208" spans="1:18">
      <c r="Q208" s="19">
        <f t="shared" si="2"/>
        <v>0</v>
      </c>
      <c r="R208" s="29">
        <f t="shared" si="3"/>
        <v>0</v>
      </c>
    </row>
    <row r="209" spans="17:18">
      <c r="Q209" s="19">
        <f t="shared" si="2"/>
        <v>0</v>
      </c>
      <c r="R209" s="29">
        <f t="shared" si="3"/>
        <v>0</v>
      </c>
    </row>
    <row r="210" spans="17:18">
      <c r="Q210" s="19">
        <f t="shared" si="2"/>
        <v>0</v>
      </c>
      <c r="R210" s="29">
        <f t="shared" si="3"/>
        <v>0</v>
      </c>
    </row>
    <row r="211" spans="17:18">
      <c r="Q211" s="19">
        <f t="shared" si="2"/>
        <v>0</v>
      </c>
      <c r="R211" s="29">
        <f t="shared" si="3"/>
        <v>0</v>
      </c>
    </row>
    <row r="212" spans="17:18">
      <c r="Q212" s="19">
        <f t="shared" si="2"/>
        <v>0</v>
      </c>
      <c r="R212" s="29">
        <f t="shared" si="3"/>
        <v>0</v>
      </c>
    </row>
    <row r="213" spans="17:18">
      <c r="Q213" s="19">
        <f t="shared" si="2"/>
        <v>0</v>
      </c>
      <c r="R213" s="29">
        <f t="shared" si="3"/>
        <v>0</v>
      </c>
    </row>
    <row r="214" spans="17:18">
      <c r="Q214" s="19">
        <f t="shared" si="2"/>
        <v>0</v>
      </c>
      <c r="R214" s="29">
        <f t="shared" si="3"/>
        <v>0</v>
      </c>
    </row>
    <row r="215" spans="17:18">
      <c r="Q215" s="19">
        <f t="shared" si="2"/>
        <v>0</v>
      </c>
      <c r="R215" s="29">
        <f t="shared" si="3"/>
        <v>0</v>
      </c>
    </row>
    <row r="216" spans="17:18">
      <c r="Q216" s="19">
        <f t="shared" si="2"/>
        <v>0</v>
      </c>
      <c r="R216" s="29">
        <f t="shared" si="3"/>
        <v>0</v>
      </c>
    </row>
    <row r="217" spans="17:18">
      <c r="Q217" s="19">
        <f t="shared" si="2"/>
        <v>0</v>
      </c>
      <c r="R217" s="29">
        <f t="shared" si="3"/>
        <v>0</v>
      </c>
    </row>
    <row r="218" spans="17:18">
      <c r="Q218" s="19">
        <f t="shared" si="2"/>
        <v>0</v>
      </c>
      <c r="R218" s="29">
        <f t="shared" si="3"/>
        <v>0</v>
      </c>
    </row>
    <row r="219" spans="17:18">
      <c r="Q219" s="19">
        <f t="shared" si="2"/>
        <v>0</v>
      </c>
      <c r="R219" s="29">
        <f t="shared" si="3"/>
        <v>0</v>
      </c>
    </row>
    <row r="220" spans="17:18">
      <c r="Q220" s="19">
        <f t="shared" si="2"/>
        <v>0</v>
      </c>
      <c r="R220" s="29">
        <f t="shared" si="3"/>
        <v>0</v>
      </c>
    </row>
    <row r="221" spans="17:18">
      <c r="Q221" s="19">
        <f t="shared" si="2"/>
        <v>0</v>
      </c>
      <c r="R221" s="29">
        <f t="shared" si="3"/>
        <v>0</v>
      </c>
    </row>
    <row r="222" spans="17:18">
      <c r="Q222" s="19">
        <f t="shared" si="2"/>
        <v>0</v>
      </c>
      <c r="R222" s="29">
        <f t="shared" si="3"/>
        <v>0</v>
      </c>
    </row>
    <row r="223" spans="17:18">
      <c r="Q223" s="19">
        <f t="shared" si="2"/>
        <v>0</v>
      </c>
      <c r="R223" s="29">
        <f t="shared" si="3"/>
        <v>0</v>
      </c>
    </row>
    <row r="224" spans="17:18">
      <c r="Q224" s="19">
        <f t="shared" si="2"/>
        <v>0</v>
      </c>
      <c r="R224" s="29">
        <f t="shared" si="3"/>
        <v>0</v>
      </c>
    </row>
    <row r="225" spans="17:18">
      <c r="Q225" s="19">
        <f t="shared" si="2"/>
        <v>0</v>
      </c>
      <c r="R225" s="29">
        <f t="shared" si="3"/>
        <v>0</v>
      </c>
    </row>
    <row r="226" spans="17:18">
      <c r="Q226" s="19">
        <f t="shared" si="2"/>
        <v>0</v>
      </c>
      <c r="R226" s="29">
        <f t="shared" si="3"/>
        <v>0</v>
      </c>
    </row>
    <row r="227" spans="17:18">
      <c r="Q227" s="19">
        <f t="shared" si="2"/>
        <v>0</v>
      </c>
      <c r="R227" s="29">
        <f t="shared" si="3"/>
        <v>0</v>
      </c>
    </row>
    <row r="228" spans="17:18">
      <c r="Q228" s="19">
        <f t="shared" si="2"/>
        <v>0</v>
      </c>
      <c r="R228" s="29">
        <f t="shared" si="3"/>
        <v>0</v>
      </c>
    </row>
    <row r="229" spans="17:18">
      <c r="Q229" s="19">
        <f t="shared" si="2"/>
        <v>0</v>
      </c>
      <c r="R229" s="29">
        <f t="shared" si="3"/>
        <v>0</v>
      </c>
    </row>
    <row r="230" spans="17:18">
      <c r="Q230" s="19">
        <f t="shared" si="2"/>
        <v>0</v>
      </c>
      <c r="R230" s="29">
        <f t="shared" si="3"/>
        <v>0</v>
      </c>
    </row>
    <row r="231" spans="17:18">
      <c r="Q231" s="19">
        <f t="shared" si="2"/>
        <v>0</v>
      </c>
      <c r="R231" s="29">
        <f t="shared" si="3"/>
        <v>0</v>
      </c>
    </row>
    <row r="232" spans="17:18">
      <c r="Q232" s="19">
        <f t="shared" si="2"/>
        <v>0</v>
      </c>
      <c r="R232" s="29">
        <f t="shared" si="3"/>
        <v>0</v>
      </c>
    </row>
    <row r="233" spans="17:18">
      <c r="Q233" s="19">
        <f t="shared" si="2"/>
        <v>0</v>
      </c>
      <c r="R233" s="29">
        <f t="shared" si="3"/>
        <v>0</v>
      </c>
    </row>
    <row r="234" spans="17:18">
      <c r="Q234" s="19">
        <f t="shared" si="2"/>
        <v>0</v>
      </c>
      <c r="R234" s="29">
        <f t="shared" si="3"/>
        <v>0</v>
      </c>
    </row>
    <row r="235" spans="17:18">
      <c r="Q235" s="19">
        <f t="shared" si="2"/>
        <v>0</v>
      </c>
      <c r="R235" s="29">
        <f t="shared" si="3"/>
        <v>0</v>
      </c>
    </row>
    <row r="236" spans="17:18">
      <c r="Q236" s="19">
        <f t="shared" si="2"/>
        <v>0</v>
      </c>
      <c r="R236" s="29">
        <f t="shared" si="3"/>
        <v>0</v>
      </c>
    </row>
    <row r="237" spans="17:18">
      <c r="Q237" s="19">
        <f t="shared" si="2"/>
        <v>0</v>
      </c>
      <c r="R237" s="29">
        <f t="shared" si="3"/>
        <v>0</v>
      </c>
    </row>
    <row r="238" spans="17:18">
      <c r="Q238" s="19">
        <f t="shared" si="2"/>
        <v>0</v>
      </c>
      <c r="R238" s="29">
        <f t="shared" si="3"/>
        <v>0</v>
      </c>
    </row>
    <row r="239" spans="17:18">
      <c r="Q239" s="19">
        <f t="shared" si="2"/>
        <v>0</v>
      </c>
      <c r="R239" s="29">
        <f t="shared" si="3"/>
        <v>0</v>
      </c>
    </row>
    <row r="240" spans="17:18">
      <c r="Q240" s="19">
        <f t="shared" si="2"/>
        <v>0</v>
      </c>
      <c r="R240" s="29">
        <f t="shared" si="3"/>
        <v>0</v>
      </c>
    </row>
    <row r="241" spans="17:18">
      <c r="Q241" s="19">
        <f t="shared" si="2"/>
        <v>0</v>
      </c>
      <c r="R241" s="29">
        <f t="shared" si="3"/>
        <v>0</v>
      </c>
    </row>
    <row r="242" spans="17:18">
      <c r="Q242" s="19">
        <f t="shared" si="2"/>
        <v>0</v>
      </c>
      <c r="R242" s="29">
        <f t="shared" si="3"/>
        <v>0</v>
      </c>
    </row>
    <row r="243" spans="17:18">
      <c r="Q243" s="19">
        <f t="shared" si="2"/>
        <v>0</v>
      </c>
      <c r="R243" s="29">
        <f t="shared" si="3"/>
        <v>0</v>
      </c>
    </row>
    <row r="244" spans="17:18">
      <c r="Q244" s="19">
        <f t="shared" si="2"/>
        <v>0</v>
      </c>
      <c r="R244" s="29">
        <f t="shared" si="3"/>
        <v>0</v>
      </c>
    </row>
    <row r="245" spans="17:18">
      <c r="Q245" s="19">
        <f t="shared" si="2"/>
        <v>0</v>
      </c>
      <c r="R245" s="29">
        <f t="shared" si="3"/>
        <v>0</v>
      </c>
    </row>
    <row r="246" spans="17:18">
      <c r="Q246" s="19">
        <f t="shared" si="2"/>
        <v>0</v>
      </c>
      <c r="R246" s="29">
        <f t="shared" si="3"/>
        <v>0</v>
      </c>
    </row>
    <row r="247" spans="17:18">
      <c r="Q247" s="19">
        <f t="shared" si="2"/>
        <v>0</v>
      </c>
      <c r="R247" s="29">
        <f t="shared" si="3"/>
        <v>0</v>
      </c>
    </row>
    <row r="248" spans="17:18">
      <c r="Q248" s="19">
        <f t="shared" si="2"/>
        <v>0</v>
      </c>
      <c r="R248" s="29">
        <f t="shared" si="3"/>
        <v>0</v>
      </c>
    </row>
    <row r="249" spans="17:18">
      <c r="Q249" s="19">
        <f t="shared" si="2"/>
        <v>0</v>
      </c>
      <c r="R249" s="29">
        <f t="shared" si="3"/>
        <v>0</v>
      </c>
    </row>
    <row r="250" spans="17:18">
      <c r="Q250" s="19">
        <f t="shared" si="2"/>
        <v>0</v>
      </c>
      <c r="R250" s="29">
        <f t="shared" si="3"/>
        <v>0</v>
      </c>
    </row>
    <row r="251" spans="17:18">
      <c r="Q251" s="19">
        <f t="shared" si="2"/>
        <v>0</v>
      </c>
      <c r="R251" s="29">
        <f t="shared" si="3"/>
        <v>0</v>
      </c>
    </row>
    <row r="252" spans="17:18">
      <c r="Q252" s="19">
        <f t="shared" si="2"/>
        <v>0</v>
      </c>
      <c r="R252" s="29">
        <f t="shared" si="3"/>
        <v>0</v>
      </c>
    </row>
    <row r="253" spans="17:18">
      <c r="Q253" s="19">
        <f t="shared" si="2"/>
        <v>0</v>
      </c>
      <c r="R253" s="29">
        <f t="shared" si="3"/>
        <v>0</v>
      </c>
    </row>
    <row r="254" spans="17:18">
      <c r="Q254" s="19">
        <f t="shared" si="2"/>
        <v>0</v>
      </c>
      <c r="R254" s="29">
        <f t="shared" si="3"/>
        <v>0</v>
      </c>
    </row>
    <row r="255" spans="17:18">
      <c r="Q255" s="19">
        <f t="shared" si="2"/>
        <v>0</v>
      </c>
      <c r="R255" s="29">
        <f t="shared" si="3"/>
        <v>0</v>
      </c>
    </row>
    <row r="256" spans="17:18">
      <c r="Q256" s="19">
        <f t="shared" si="2"/>
        <v>0</v>
      </c>
      <c r="R256" s="29">
        <f t="shared" si="3"/>
        <v>0</v>
      </c>
    </row>
    <row r="257" spans="17:18">
      <c r="Q257" s="19">
        <f t="shared" si="2"/>
        <v>0</v>
      </c>
      <c r="R257" s="29">
        <f t="shared" si="3"/>
        <v>0</v>
      </c>
    </row>
    <row r="258" spans="17:18">
      <c r="Q258" s="19">
        <f t="shared" si="2"/>
        <v>0</v>
      </c>
      <c r="R258" s="29">
        <f t="shared" si="3"/>
        <v>0</v>
      </c>
    </row>
    <row r="259" spans="17:18">
      <c r="Q259" s="19">
        <f t="shared" si="2"/>
        <v>0</v>
      </c>
      <c r="R259" s="29">
        <f t="shared" si="3"/>
        <v>0</v>
      </c>
    </row>
    <row r="260" spans="17:18">
      <c r="Q260" s="19">
        <f t="shared" si="2"/>
        <v>0</v>
      </c>
      <c r="R260" s="29">
        <f t="shared" si="3"/>
        <v>0</v>
      </c>
    </row>
    <row r="261" spans="17:18">
      <c r="Q261" s="19">
        <f t="shared" si="2"/>
        <v>0</v>
      </c>
      <c r="R261" s="29">
        <f t="shared" si="3"/>
        <v>0</v>
      </c>
    </row>
    <row r="262" spans="17:18">
      <c r="Q262" s="19">
        <f t="shared" si="2"/>
        <v>0</v>
      </c>
      <c r="R262" s="29">
        <f t="shared" si="3"/>
        <v>0</v>
      </c>
    </row>
    <row r="263" spans="17:18">
      <c r="Q263" s="19">
        <f t="shared" si="2"/>
        <v>0</v>
      </c>
      <c r="R263" s="29">
        <f t="shared" si="3"/>
        <v>0</v>
      </c>
    </row>
    <row r="264" spans="17:18">
      <c r="Q264" s="19">
        <f t="shared" si="2"/>
        <v>0</v>
      </c>
      <c r="R264" s="29">
        <f t="shared" si="3"/>
        <v>0</v>
      </c>
    </row>
    <row r="265" spans="17:18">
      <c r="Q265" s="19">
        <f t="shared" ref="Q265:Q271" si="4">COUNT(G265,J265,m)</f>
        <v>0</v>
      </c>
      <c r="R265" s="29">
        <f t="shared" ref="R265:R271" si="5">COUNT(G265:P265)</f>
        <v>0</v>
      </c>
    </row>
    <row r="266" spans="17:18">
      <c r="Q266" s="19">
        <f t="shared" si="4"/>
        <v>0</v>
      </c>
      <c r="R266" s="29">
        <f t="shared" si="5"/>
        <v>0</v>
      </c>
    </row>
    <row r="267" spans="17:18">
      <c r="Q267" s="19">
        <f t="shared" si="4"/>
        <v>0</v>
      </c>
      <c r="R267" s="29">
        <f t="shared" si="5"/>
        <v>0</v>
      </c>
    </row>
    <row r="268" spans="17:18">
      <c r="Q268" s="19">
        <f t="shared" si="4"/>
        <v>0</v>
      </c>
      <c r="R268" s="29">
        <f t="shared" si="5"/>
        <v>0</v>
      </c>
    </row>
    <row r="269" spans="17:18">
      <c r="Q269" s="19">
        <f t="shared" si="4"/>
        <v>0</v>
      </c>
      <c r="R269" s="29">
        <f t="shared" si="5"/>
        <v>0</v>
      </c>
    </row>
    <row r="270" spans="17:18">
      <c r="Q270" s="19">
        <f t="shared" si="4"/>
        <v>0</v>
      </c>
      <c r="R270" s="29">
        <f t="shared" si="5"/>
        <v>0</v>
      </c>
    </row>
    <row r="271" spans="17:18">
      <c r="Q271" s="19">
        <f t="shared" si="4"/>
        <v>0</v>
      </c>
      <c r="R271" s="29">
        <f t="shared" si="5"/>
        <v>0</v>
      </c>
    </row>
  </sheetData>
  <sortState ref="C8:R195">
    <sortCondition descending="1" ref="F8:F19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3"/>
  <sheetViews>
    <sheetView workbookViewId="0">
      <pane xSplit="6" ySplit="7" topLeftCell="G41" activePane="bottomRight" state="frozen"/>
      <selection pane="topRight" activeCell="G1" sqref="G1"/>
      <selection pane="bottomLeft" activeCell="A8" sqref="A8"/>
      <selection pane="bottomRight" activeCell="T44" sqref="T44"/>
    </sheetView>
  </sheetViews>
  <sheetFormatPr defaultRowHeight="15"/>
  <cols>
    <col min="1" max="1" width="4.42578125" customWidth="1"/>
    <col min="2" max="2" width="5.5703125" customWidth="1"/>
    <col min="3" max="3" width="26.42578125" customWidth="1"/>
    <col min="4" max="4" width="5" customWidth="1"/>
    <col min="5" max="5" width="6.7109375" style="3" customWidth="1"/>
    <col min="6" max="6" width="9.140625" style="30"/>
    <col min="7" max="8" width="5.140625" customWidth="1"/>
    <col min="9" max="9" width="4.5703125" customWidth="1"/>
    <col min="10" max="10" width="5" style="30" customWidth="1"/>
    <col min="11" max="11" width="4.28515625" customWidth="1"/>
    <col min="12" max="12" width="5.5703125" customWidth="1"/>
    <col min="13" max="13" width="5.140625" customWidth="1"/>
    <col min="14" max="14" width="5" customWidth="1"/>
    <col min="15" max="15" width="4.85546875" customWidth="1"/>
    <col min="16" max="16" width="4.5703125" customWidth="1"/>
    <col min="17" max="17" width="4.7109375" customWidth="1"/>
    <col min="18" max="18" width="5" customWidth="1"/>
    <col min="19" max="19" width="9.85546875" customWidth="1"/>
  </cols>
  <sheetData>
    <row r="1" spans="1:20">
      <c r="A1" s="5" t="s">
        <v>2</v>
      </c>
      <c r="E1" s="6" t="s">
        <v>3</v>
      </c>
      <c r="F1" s="30" t="s">
        <v>4</v>
      </c>
      <c r="G1" s="7"/>
      <c r="H1" s="7"/>
      <c r="I1" s="7"/>
      <c r="K1" s="8"/>
      <c r="L1" s="9" t="s">
        <v>29</v>
      </c>
      <c r="M1" s="7"/>
      <c r="P1" s="9"/>
      <c r="S1" s="7"/>
    </row>
    <row r="2" spans="1:20">
      <c r="B2" s="1" t="s">
        <v>28</v>
      </c>
      <c r="E2" s="6" t="s">
        <v>5</v>
      </c>
      <c r="F2" s="30" t="s">
        <v>6</v>
      </c>
      <c r="G2" s="7"/>
      <c r="H2" s="7"/>
      <c r="I2" s="7"/>
      <c r="K2" s="8"/>
      <c r="L2" s="9" t="s">
        <v>29</v>
      </c>
      <c r="M2" s="7"/>
      <c r="P2" s="9"/>
      <c r="S2" s="7"/>
    </row>
    <row r="3" spans="1:20">
      <c r="B3" s="5" t="s">
        <v>7</v>
      </c>
      <c r="E3" s="10" t="s">
        <v>8</v>
      </c>
      <c r="F3" s="30" t="s">
        <v>9</v>
      </c>
      <c r="G3" s="7"/>
      <c r="H3" s="7"/>
      <c r="I3" s="7"/>
      <c r="K3" s="8"/>
      <c r="L3" s="11" t="s">
        <v>30</v>
      </c>
      <c r="M3" s="7"/>
      <c r="P3" s="11"/>
      <c r="S3" s="7"/>
    </row>
    <row r="4" spans="1:20">
      <c r="A4" s="5"/>
      <c r="B4" s="5" t="s">
        <v>419</v>
      </c>
      <c r="E4" s="10" t="s">
        <v>10</v>
      </c>
      <c r="F4" s="30" t="s">
        <v>11</v>
      </c>
      <c r="G4" s="7"/>
      <c r="H4" s="7"/>
      <c r="I4" s="7"/>
      <c r="K4" s="12"/>
      <c r="L4" s="11" t="s">
        <v>30</v>
      </c>
      <c r="M4" s="7"/>
      <c r="P4" s="11"/>
      <c r="S4" s="7"/>
    </row>
    <row r="5" spans="1:20">
      <c r="A5" s="5"/>
      <c r="B5" s="5"/>
      <c r="E5" s="13" t="s">
        <v>12</v>
      </c>
      <c r="F5" s="30" t="s">
        <v>13</v>
      </c>
      <c r="G5" s="7"/>
      <c r="H5" s="7"/>
      <c r="I5" s="7"/>
      <c r="K5" s="12"/>
      <c r="L5" s="11" t="s">
        <v>31</v>
      </c>
      <c r="M5" s="7"/>
      <c r="P5" s="11"/>
      <c r="S5" s="19" t="s">
        <v>27</v>
      </c>
      <c r="T5" s="20" t="s">
        <v>23</v>
      </c>
    </row>
    <row r="6" spans="1:20">
      <c r="A6" s="5"/>
      <c r="E6" s="13" t="s">
        <v>14</v>
      </c>
      <c r="F6" s="30" t="s">
        <v>15</v>
      </c>
      <c r="G6" s="7"/>
      <c r="H6" s="7"/>
      <c r="I6" s="7"/>
      <c r="K6" s="8"/>
      <c r="L6" s="11" t="s">
        <v>31</v>
      </c>
      <c r="M6" s="7"/>
      <c r="P6" s="11"/>
      <c r="S6" s="21">
        <f>SUM(S10:S705)</f>
        <v>249</v>
      </c>
      <c r="T6" s="22">
        <f>SUM(T10:T705)</f>
        <v>302</v>
      </c>
    </row>
    <row r="7" spans="1:20">
      <c r="A7" s="14"/>
      <c r="B7" s="15"/>
      <c r="C7" s="14" t="s">
        <v>16</v>
      </c>
      <c r="D7" s="14" t="s">
        <v>17</v>
      </c>
      <c r="E7" s="17" t="s">
        <v>18</v>
      </c>
      <c r="F7" s="16" t="s">
        <v>19</v>
      </c>
      <c r="G7" s="17" t="s">
        <v>20</v>
      </c>
      <c r="H7" s="15">
        <f>COUNT(G8:G948)</f>
        <v>142</v>
      </c>
      <c r="I7" s="15">
        <f>COUNT(G8:I748)</f>
        <v>174</v>
      </c>
      <c r="J7" s="17" t="s">
        <v>21</v>
      </c>
      <c r="K7" s="15">
        <f>COUNT(J8:J948)</f>
        <v>109</v>
      </c>
      <c r="L7" s="15">
        <f>COUNT(J8:L748)</f>
        <v>130</v>
      </c>
      <c r="O7" s="18"/>
      <c r="P7" s="17" t="s">
        <v>22</v>
      </c>
      <c r="Q7" s="15">
        <f>COUNT(P39:P948)</f>
        <v>0</v>
      </c>
      <c r="R7" s="15">
        <f>COUNT(P39:R748)</f>
        <v>0</v>
      </c>
      <c r="S7" s="19" t="s">
        <v>24</v>
      </c>
      <c r="T7" s="31"/>
    </row>
    <row r="8" spans="1:20" s="3" customFormat="1">
      <c r="A8" s="25">
        <v>1</v>
      </c>
      <c r="B8" s="53"/>
      <c r="C8" s="35" t="s">
        <v>581</v>
      </c>
      <c r="D8" s="35" t="s">
        <v>582</v>
      </c>
      <c r="E8" s="38">
        <v>1956</v>
      </c>
      <c r="F8" s="19">
        <f t="shared" ref="F8:F141" si="0">SUM(G8:R8)</f>
        <v>24</v>
      </c>
      <c r="G8" s="35"/>
      <c r="H8" s="53"/>
      <c r="I8" s="53"/>
      <c r="J8" s="36">
        <v>24</v>
      </c>
      <c r="K8" s="53"/>
      <c r="L8" s="53"/>
      <c r="O8" s="53"/>
      <c r="P8" s="35"/>
      <c r="Q8" s="53"/>
      <c r="R8" s="53"/>
      <c r="S8" s="19">
        <f>COUNT(G8,J8,P8)</f>
        <v>1</v>
      </c>
      <c r="T8" s="29">
        <f t="shared" ref="T8" si="1">COUNT(G8:R8)</f>
        <v>1</v>
      </c>
    </row>
    <row r="9" spans="1:20" s="3" customFormat="1">
      <c r="A9" s="25">
        <v>2</v>
      </c>
      <c r="B9" s="53"/>
      <c r="C9" s="35" t="s">
        <v>583</v>
      </c>
      <c r="D9" s="35" t="s">
        <v>582</v>
      </c>
      <c r="E9" s="39">
        <v>1979</v>
      </c>
      <c r="F9" s="19">
        <f t="shared" si="0"/>
        <v>17</v>
      </c>
      <c r="G9" s="35"/>
      <c r="H9" s="53"/>
      <c r="I9" s="53"/>
      <c r="J9" s="36">
        <v>17</v>
      </c>
      <c r="K9" s="53"/>
      <c r="L9" s="53"/>
      <c r="O9" s="53"/>
      <c r="P9" s="35"/>
      <c r="Q9" s="53"/>
      <c r="R9" s="53"/>
      <c r="S9" s="19">
        <f>COUNT(G9,J9,P9)</f>
        <v>1</v>
      </c>
      <c r="T9" s="29">
        <f t="shared" ref="T9" si="2">COUNT(G9:R9)</f>
        <v>1</v>
      </c>
    </row>
    <row r="10" spans="1:20">
      <c r="A10" s="25">
        <v>3</v>
      </c>
      <c r="B10" s="7"/>
      <c r="C10" s="35" t="s">
        <v>365</v>
      </c>
      <c r="D10" s="26" t="s">
        <v>222</v>
      </c>
      <c r="E10" s="38">
        <v>1975</v>
      </c>
      <c r="F10" s="19">
        <f t="shared" si="0"/>
        <v>25</v>
      </c>
      <c r="G10" s="25">
        <v>25</v>
      </c>
      <c r="H10" s="7"/>
      <c r="I10" s="7"/>
      <c r="K10" s="7"/>
      <c r="L10" s="25"/>
      <c r="M10" s="7"/>
      <c r="N10" s="7"/>
      <c r="O10" s="7"/>
      <c r="P10" s="25"/>
      <c r="Q10" s="7"/>
      <c r="R10" s="7"/>
      <c r="S10" s="19">
        <f>COUNT(G10,J10,P10)</f>
        <v>1</v>
      </c>
      <c r="T10" s="29">
        <f t="shared" ref="T10" si="3">COUNT(G10:R10)</f>
        <v>1</v>
      </c>
    </row>
    <row r="11" spans="1:20">
      <c r="A11" s="25">
        <v>4</v>
      </c>
      <c r="B11" s="7"/>
      <c r="C11" s="35" t="s">
        <v>589</v>
      </c>
      <c r="D11" s="26"/>
      <c r="E11" s="37">
        <v>2002</v>
      </c>
      <c r="F11" s="19">
        <f t="shared" si="0"/>
        <v>34</v>
      </c>
      <c r="G11" s="25"/>
      <c r="H11" s="7"/>
      <c r="I11" s="7"/>
      <c r="J11" s="30">
        <v>34</v>
      </c>
      <c r="K11" s="7"/>
      <c r="L11" s="25"/>
      <c r="M11" s="7"/>
      <c r="N11" s="7"/>
      <c r="O11" s="7"/>
      <c r="P11" s="25"/>
      <c r="Q11" s="7"/>
      <c r="R11" s="7"/>
      <c r="S11" s="19">
        <f>COUNT(G11,J11,P11)</f>
        <v>1</v>
      </c>
      <c r="T11" s="29">
        <f t="shared" ref="T11" si="4">COUNT(G11:R11)</f>
        <v>1</v>
      </c>
    </row>
    <row r="12" spans="1:20">
      <c r="A12" s="25">
        <v>5</v>
      </c>
      <c r="B12" s="7"/>
      <c r="C12" s="35" t="s">
        <v>348</v>
      </c>
      <c r="D12" s="26" t="s">
        <v>222</v>
      </c>
      <c r="E12" s="37">
        <v>2006</v>
      </c>
      <c r="F12" s="19">
        <f t="shared" si="0"/>
        <v>22</v>
      </c>
      <c r="G12" s="35">
        <v>22</v>
      </c>
      <c r="H12" s="7"/>
      <c r="I12" s="7"/>
      <c r="K12" s="7"/>
      <c r="L12" s="25"/>
      <c r="M12" s="7"/>
      <c r="N12" s="7"/>
      <c r="O12" s="7"/>
      <c r="P12" s="25"/>
      <c r="Q12" s="7"/>
      <c r="R12" s="7"/>
      <c r="S12" s="19">
        <f t="shared" ref="S12:S93" si="5">COUNT(G12,J12,P12)</f>
        <v>1</v>
      </c>
      <c r="T12" s="29">
        <f t="shared" ref="T12:T93" si="6">COUNT(G12:R12)</f>
        <v>1</v>
      </c>
    </row>
    <row r="13" spans="1:20">
      <c r="A13" s="25">
        <v>6</v>
      </c>
      <c r="B13" s="7"/>
      <c r="C13" s="35" t="s">
        <v>376</v>
      </c>
      <c r="D13" s="26" t="s">
        <v>269</v>
      </c>
      <c r="E13" s="38">
        <v>1974</v>
      </c>
      <c r="F13" s="19">
        <f t="shared" si="0"/>
        <v>24</v>
      </c>
      <c r="G13" s="35">
        <v>6</v>
      </c>
      <c r="H13" s="7"/>
      <c r="I13" s="7"/>
      <c r="J13" s="30">
        <v>18</v>
      </c>
      <c r="K13" s="7"/>
      <c r="L13" s="25"/>
      <c r="M13" s="7"/>
      <c r="N13" s="7"/>
      <c r="O13" s="7"/>
      <c r="P13" s="25"/>
      <c r="Q13" s="7"/>
      <c r="R13" s="7"/>
      <c r="S13" s="19">
        <f t="shared" si="5"/>
        <v>2</v>
      </c>
      <c r="T13" s="29">
        <f t="shared" si="6"/>
        <v>2</v>
      </c>
    </row>
    <row r="14" spans="1:20">
      <c r="A14" s="25">
        <v>7</v>
      </c>
      <c r="B14" s="7"/>
      <c r="C14" s="35" t="s">
        <v>351</v>
      </c>
      <c r="D14" s="26"/>
      <c r="E14" s="38">
        <v>1975</v>
      </c>
      <c r="F14" s="19">
        <f t="shared" si="0"/>
        <v>13</v>
      </c>
      <c r="G14" s="35">
        <v>13</v>
      </c>
      <c r="H14" s="7"/>
      <c r="I14" s="7"/>
      <c r="K14" s="7"/>
      <c r="L14" s="25"/>
      <c r="M14" s="7"/>
      <c r="N14" s="7"/>
      <c r="O14" s="7"/>
      <c r="P14" s="25"/>
      <c r="Q14" s="7"/>
      <c r="R14" s="7"/>
      <c r="S14" s="19">
        <f t="shared" si="5"/>
        <v>1</v>
      </c>
      <c r="T14" s="29">
        <f t="shared" si="6"/>
        <v>1</v>
      </c>
    </row>
    <row r="15" spans="1:20">
      <c r="A15" s="25">
        <v>8</v>
      </c>
      <c r="C15" s="26" t="s">
        <v>346</v>
      </c>
      <c r="D15" s="26" t="s">
        <v>347</v>
      </c>
      <c r="E15" s="38">
        <v>1951</v>
      </c>
      <c r="F15" s="19">
        <f t="shared" si="0"/>
        <v>26</v>
      </c>
      <c r="G15">
        <v>26</v>
      </c>
      <c r="S15" s="19">
        <f t="shared" si="5"/>
        <v>1</v>
      </c>
      <c r="T15" s="29">
        <f t="shared" si="6"/>
        <v>1</v>
      </c>
    </row>
    <row r="16" spans="1:20">
      <c r="A16" s="25">
        <v>9</v>
      </c>
      <c r="C16" s="26" t="s">
        <v>602</v>
      </c>
      <c r="D16" s="26" t="s">
        <v>364</v>
      </c>
      <c r="E16" s="38">
        <v>1961</v>
      </c>
      <c r="F16" s="19">
        <f t="shared" si="0"/>
        <v>15</v>
      </c>
      <c r="J16" s="30">
        <v>15</v>
      </c>
      <c r="S16" s="19">
        <f t="shared" ref="S16" si="7">COUNT(G16,J16,P16)</f>
        <v>1</v>
      </c>
      <c r="T16" s="29">
        <f t="shared" ref="T16" si="8">COUNT(G16:R16)</f>
        <v>1</v>
      </c>
    </row>
    <row r="17" spans="1:20">
      <c r="A17" s="25">
        <v>10</v>
      </c>
      <c r="C17" s="26" t="s">
        <v>607</v>
      </c>
      <c r="D17" s="26" t="s">
        <v>257</v>
      </c>
      <c r="E17" s="38">
        <v>1969</v>
      </c>
      <c r="F17" s="19">
        <f t="shared" si="0"/>
        <v>25</v>
      </c>
      <c r="J17" s="30">
        <v>25</v>
      </c>
      <c r="S17" s="19">
        <f t="shared" ref="S17" si="9">COUNT(G17,J17,P17)</f>
        <v>1</v>
      </c>
      <c r="T17" s="29">
        <f t="shared" ref="T17" si="10">COUNT(G17:R17)</f>
        <v>1</v>
      </c>
    </row>
    <row r="18" spans="1:20">
      <c r="A18" s="25">
        <v>11</v>
      </c>
      <c r="C18" s="26" t="s">
        <v>584</v>
      </c>
      <c r="D18" s="26" t="s">
        <v>269</v>
      </c>
      <c r="E18" s="38">
        <v>1975</v>
      </c>
      <c r="F18" s="19">
        <f t="shared" si="0"/>
        <v>13</v>
      </c>
      <c r="J18" s="30">
        <v>13</v>
      </c>
      <c r="S18" s="19">
        <f t="shared" ref="S18" si="11">COUNT(G18,J18,P18)</f>
        <v>1</v>
      </c>
      <c r="T18" s="29">
        <f t="shared" ref="T18" si="12">COUNT(G18:R18)</f>
        <v>1</v>
      </c>
    </row>
    <row r="19" spans="1:20">
      <c r="A19" s="25">
        <v>12</v>
      </c>
      <c r="C19" s="26" t="s">
        <v>586</v>
      </c>
      <c r="D19" s="26" t="s">
        <v>587</v>
      </c>
      <c r="E19" s="38">
        <v>1941</v>
      </c>
      <c r="F19" s="19">
        <f t="shared" si="0"/>
        <v>6</v>
      </c>
      <c r="J19" s="30">
        <v>6</v>
      </c>
      <c r="S19" s="19">
        <f t="shared" ref="S19" si="13">COUNT(G19,J19,P19)</f>
        <v>1</v>
      </c>
      <c r="T19" s="29">
        <f t="shared" ref="T19" si="14">COUNT(G19:R19)</f>
        <v>1</v>
      </c>
    </row>
    <row r="20" spans="1:20">
      <c r="A20" s="25">
        <v>13</v>
      </c>
      <c r="C20" s="26" t="s">
        <v>372</v>
      </c>
      <c r="D20" s="26" t="s">
        <v>373</v>
      </c>
      <c r="E20" s="38">
        <v>1965</v>
      </c>
      <c r="F20" s="19">
        <f t="shared" si="0"/>
        <v>14</v>
      </c>
      <c r="G20">
        <v>14</v>
      </c>
      <c r="S20" s="19">
        <f t="shared" si="5"/>
        <v>1</v>
      </c>
      <c r="T20" s="29">
        <f t="shared" si="6"/>
        <v>1</v>
      </c>
    </row>
    <row r="21" spans="1:20">
      <c r="A21" s="25">
        <v>14</v>
      </c>
      <c r="C21" s="26" t="s">
        <v>259</v>
      </c>
      <c r="D21" s="26"/>
      <c r="E21" s="38">
        <v>1965</v>
      </c>
      <c r="F21" s="19">
        <f t="shared" si="0"/>
        <v>8</v>
      </c>
      <c r="G21">
        <v>8</v>
      </c>
      <c r="S21" s="19">
        <f t="shared" si="5"/>
        <v>1</v>
      </c>
      <c r="T21" s="29">
        <f t="shared" si="6"/>
        <v>1</v>
      </c>
    </row>
    <row r="22" spans="1:20">
      <c r="A22" s="25">
        <v>15</v>
      </c>
      <c r="C22" s="26" t="s">
        <v>335</v>
      </c>
      <c r="D22" s="26"/>
      <c r="E22" s="39">
        <v>2000</v>
      </c>
      <c r="F22" s="19">
        <f t="shared" si="0"/>
        <v>9</v>
      </c>
      <c r="G22">
        <v>9</v>
      </c>
      <c r="S22" s="19">
        <f t="shared" si="5"/>
        <v>1</v>
      </c>
      <c r="T22" s="29">
        <f t="shared" si="6"/>
        <v>1</v>
      </c>
    </row>
    <row r="23" spans="1:20">
      <c r="A23" s="25">
        <v>16</v>
      </c>
      <c r="C23" s="26" t="s">
        <v>311</v>
      </c>
      <c r="D23" s="26" t="s">
        <v>312</v>
      </c>
      <c r="E23" s="38">
        <v>1969</v>
      </c>
      <c r="F23" s="19">
        <f t="shared" si="0"/>
        <v>32</v>
      </c>
      <c r="G23">
        <v>32</v>
      </c>
      <c r="S23" s="19">
        <f t="shared" si="5"/>
        <v>1</v>
      </c>
      <c r="T23" s="29">
        <f t="shared" si="6"/>
        <v>1</v>
      </c>
    </row>
    <row r="24" spans="1:20">
      <c r="A24" s="25">
        <v>17</v>
      </c>
      <c r="C24" s="26" t="s">
        <v>309</v>
      </c>
      <c r="D24" s="26" t="s">
        <v>222</v>
      </c>
      <c r="E24" s="38">
        <v>1976</v>
      </c>
      <c r="F24" s="19">
        <f t="shared" si="0"/>
        <v>63</v>
      </c>
      <c r="G24">
        <v>35</v>
      </c>
      <c r="H24">
        <v>28</v>
      </c>
      <c r="S24" s="19">
        <f t="shared" si="5"/>
        <v>1</v>
      </c>
      <c r="T24" s="29">
        <f t="shared" si="6"/>
        <v>2</v>
      </c>
    </row>
    <row r="25" spans="1:20">
      <c r="A25" s="25">
        <v>18</v>
      </c>
      <c r="C25" s="26" t="s">
        <v>289</v>
      </c>
      <c r="D25" s="26" t="s">
        <v>222</v>
      </c>
      <c r="E25" s="37">
        <v>2008</v>
      </c>
      <c r="F25" s="19">
        <f t="shared" si="0"/>
        <v>55</v>
      </c>
      <c r="G25">
        <v>25</v>
      </c>
      <c r="H25">
        <v>30</v>
      </c>
      <c r="S25" s="19">
        <f t="shared" si="5"/>
        <v>1</v>
      </c>
      <c r="T25" s="29">
        <f t="shared" si="6"/>
        <v>2</v>
      </c>
    </row>
    <row r="26" spans="1:20">
      <c r="A26" s="25">
        <v>19</v>
      </c>
      <c r="C26" s="26" t="s">
        <v>357</v>
      </c>
      <c r="D26" s="26" t="s">
        <v>358</v>
      </c>
      <c r="E26" s="39">
        <v>1971</v>
      </c>
      <c r="F26" s="19">
        <f t="shared" si="0"/>
        <v>6</v>
      </c>
      <c r="G26">
        <v>3</v>
      </c>
      <c r="J26" s="30">
        <v>3</v>
      </c>
      <c r="S26" s="19">
        <f t="shared" si="5"/>
        <v>2</v>
      </c>
      <c r="T26" s="29">
        <f t="shared" si="6"/>
        <v>2</v>
      </c>
    </row>
    <row r="27" spans="1:20">
      <c r="A27" s="25">
        <v>20</v>
      </c>
      <c r="C27" s="26" t="s">
        <v>597</v>
      </c>
      <c r="D27" s="26" t="s">
        <v>281</v>
      </c>
      <c r="E27" s="38">
        <v>1946</v>
      </c>
      <c r="F27" s="19">
        <f t="shared" si="0"/>
        <v>9</v>
      </c>
      <c r="J27" s="30">
        <v>9</v>
      </c>
      <c r="S27" s="19">
        <f t="shared" ref="S27" si="15">COUNT(G27,J27,P27)</f>
        <v>1</v>
      </c>
      <c r="T27" s="29">
        <f t="shared" ref="T27" si="16">COUNT(G27:R27)</f>
        <v>1</v>
      </c>
    </row>
    <row r="28" spans="1:20">
      <c r="A28" s="25">
        <v>21</v>
      </c>
      <c r="C28" s="26" t="s">
        <v>321</v>
      </c>
      <c r="D28" s="26" t="s">
        <v>269</v>
      </c>
      <c r="E28" s="39">
        <v>1982</v>
      </c>
      <c r="F28" s="19">
        <f t="shared" si="0"/>
        <v>25</v>
      </c>
      <c r="G28">
        <v>25</v>
      </c>
      <c r="S28" s="19">
        <f t="shared" si="5"/>
        <v>1</v>
      </c>
      <c r="T28" s="29">
        <f t="shared" si="6"/>
        <v>1</v>
      </c>
    </row>
    <row r="29" spans="1:20">
      <c r="A29" s="25">
        <v>22</v>
      </c>
      <c r="C29" s="26" t="s">
        <v>339</v>
      </c>
      <c r="D29" s="26" t="s">
        <v>273</v>
      </c>
      <c r="E29" s="39">
        <v>1985</v>
      </c>
      <c r="F29" s="19">
        <f t="shared" si="0"/>
        <v>3</v>
      </c>
      <c r="G29">
        <v>3</v>
      </c>
      <c r="S29" s="19">
        <f t="shared" si="5"/>
        <v>1</v>
      </c>
      <c r="T29" s="29">
        <f t="shared" si="6"/>
        <v>1</v>
      </c>
    </row>
    <row r="30" spans="1:20">
      <c r="A30" s="25">
        <v>23</v>
      </c>
      <c r="C30" s="26" t="s">
        <v>272</v>
      </c>
      <c r="D30" s="26" t="s">
        <v>273</v>
      </c>
      <c r="E30" s="39">
        <v>1982</v>
      </c>
      <c r="F30" s="19">
        <f t="shared" si="0"/>
        <v>2</v>
      </c>
      <c r="G30">
        <v>2</v>
      </c>
      <c r="S30" s="19">
        <f t="shared" si="5"/>
        <v>1</v>
      </c>
      <c r="T30" s="29">
        <f t="shared" si="6"/>
        <v>1</v>
      </c>
    </row>
    <row r="31" spans="1:20">
      <c r="A31" s="25">
        <v>24</v>
      </c>
      <c r="C31" s="26" t="s">
        <v>305</v>
      </c>
      <c r="D31" s="26" t="s">
        <v>219</v>
      </c>
      <c r="E31" s="39">
        <v>1974</v>
      </c>
      <c r="F31" s="19">
        <f t="shared" si="0"/>
        <v>22</v>
      </c>
      <c r="G31">
        <v>6</v>
      </c>
      <c r="J31" s="30">
        <v>16</v>
      </c>
      <c r="S31" s="19">
        <f t="shared" si="5"/>
        <v>2</v>
      </c>
      <c r="T31" s="29">
        <f t="shared" si="6"/>
        <v>2</v>
      </c>
    </row>
    <row r="32" spans="1:20">
      <c r="A32" s="25">
        <v>25</v>
      </c>
      <c r="C32" s="26" t="s">
        <v>592</v>
      </c>
      <c r="D32" s="26" t="s">
        <v>593</v>
      </c>
      <c r="E32" s="38">
        <v>1969</v>
      </c>
      <c r="F32" s="19">
        <f t="shared" si="0"/>
        <v>23</v>
      </c>
      <c r="J32" s="30">
        <v>23</v>
      </c>
      <c r="S32" s="19">
        <f t="shared" ref="S32" si="17">COUNT(G32,J32,P32)</f>
        <v>1</v>
      </c>
      <c r="T32" s="29">
        <f t="shared" ref="T32" si="18">COUNT(G32:R32)</f>
        <v>1</v>
      </c>
    </row>
    <row r="33" spans="1:20">
      <c r="A33" s="25">
        <v>26</v>
      </c>
      <c r="C33" s="26" t="s">
        <v>331</v>
      </c>
      <c r="D33" s="26" t="s">
        <v>257</v>
      </c>
      <c r="E33" s="38">
        <v>1939</v>
      </c>
      <c r="F33" s="19">
        <f t="shared" si="0"/>
        <v>26</v>
      </c>
      <c r="G33">
        <v>12</v>
      </c>
      <c r="J33" s="30">
        <v>14</v>
      </c>
      <c r="S33" s="19">
        <f t="shared" si="5"/>
        <v>2</v>
      </c>
      <c r="T33" s="29">
        <f t="shared" si="6"/>
        <v>2</v>
      </c>
    </row>
    <row r="34" spans="1:20">
      <c r="A34" s="25">
        <v>27</v>
      </c>
      <c r="C34" s="26" t="s">
        <v>225</v>
      </c>
      <c r="D34" s="26" t="s">
        <v>219</v>
      </c>
      <c r="E34" s="37">
        <v>2004</v>
      </c>
      <c r="F34" s="19">
        <f t="shared" si="0"/>
        <v>130</v>
      </c>
      <c r="G34">
        <v>26</v>
      </c>
      <c r="H34">
        <v>36</v>
      </c>
      <c r="J34" s="30">
        <v>26</v>
      </c>
      <c r="K34" s="52">
        <v>42</v>
      </c>
      <c r="S34" s="19">
        <f t="shared" si="5"/>
        <v>2</v>
      </c>
      <c r="T34" s="29">
        <f t="shared" si="6"/>
        <v>4</v>
      </c>
    </row>
    <row r="35" spans="1:20">
      <c r="A35" s="25">
        <v>28</v>
      </c>
      <c r="C35" s="26" t="s">
        <v>560</v>
      </c>
      <c r="D35" s="26" t="s">
        <v>219</v>
      </c>
      <c r="E35" s="37">
        <v>2007</v>
      </c>
      <c r="F35" s="19">
        <f t="shared" ref="F35" si="19">SUM(G35:R35)</f>
        <v>80</v>
      </c>
      <c r="J35" s="30">
        <v>30</v>
      </c>
      <c r="K35">
        <v>50</v>
      </c>
      <c r="S35" s="19">
        <f t="shared" ref="S35" si="20">COUNT(G35,J35,P35)</f>
        <v>1</v>
      </c>
      <c r="T35" s="29">
        <f t="shared" ref="T35" si="21">COUNT(G35:R35)</f>
        <v>2</v>
      </c>
    </row>
    <row r="36" spans="1:20">
      <c r="A36" s="25">
        <v>29</v>
      </c>
      <c r="C36" s="26" t="s">
        <v>379</v>
      </c>
      <c r="D36" s="26" t="s">
        <v>380</v>
      </c>
      <c r="E36" s="38">
        <v>1977</v>
      </c>
      <c r="F36" s="19">
        <f t="shared" si="0"/>
        <v>77</v>
      </c>
      <c r="G36">
        <v>44</v>
      </c>
      <c r="J36" s="30">
        <v>33</v>
      </c>
      <c r="S36" s="19">
        <f t="shared" si="5"/>
        <v>2</v>
      </c>
      <c r="T36" s="29">
        <f t="shared" si="6"/>
        <v>2</v>
      </c>
    </row>
    <row r="37" spans="1:20">
      <c r="A37" s="25">
        <v>30</v>
      </c>
      <c r="C37" s="26" t="s">
        <v>233</v>
      </c>
      <c r="D37" s="26" t="s">
        <v>219</v>
      </c>
      <c r="E37" s="37"/>
      <c r="F37" s="19">
        <f t="shared" si="0"/>
        <v>20</v>
      </c>
      <c r="G37">
        <v>20</v>
      </c>
      <c r="S37" s="19">
        <f t="shared" si="5"/>
        <v>1</v>
      </c>
      <c r="T37" s="29">
        <f t="shared" si="6"/>
        <v>1</v>
      </c>
    </row>
    <row r="38" spans="1:20">
      <c r="A38" s="25">
        <v>31</v>
      </c>
      <c r="C38" s="26" t="s">
        <v>606</v>
      </c>
      <c r="D38" s="26" t="s">
        <v>257</v>
      </c>
      <c r="E38" s="38">
        <v>1976</v>
      </c>
      <c r="F38" s="19">
        <f t="shared" si="0"/>
        <v>41</v>
      </c>
      <c r="J38" s="30">
        <v>41</v>
      </c>
      <c r="S38" s="19">
        <f t="shared" ref="S38" si="22">COUNT(G38,J38,P38)</f>
        <v>1</v>
      </c>
      <c r="T38" s="29">
        <f t="shared" ref="T38" si="23">COUNT(G38:R38)</f>
        <v>1</v>
      </c>
    </row>
    <row r="39" spans="1:20">
      <c r="A39" s="25">
        <v>32</v>
      </c>
      <c r="C39" s="26" t="s">
        <v>223</v>
      </c>
      <c r="D39" s="26" t="s">
        <v>219</v>
      </c>
      <c r="E39" s="37">
        <v>2012</v>
      </c>
      <c r="F39" s="19">
        <f t="shared" si="0"/>
        <v>93</v>
      </c>
      <c r="G39">
        <v>27</v>
      </c>
      <c r="H39">
        <v>32</v>
      </c>
      <c r="I39">
        <v>34</v>
      </c>
      <c r="S39" s="19">
        <f t="shared" si="5"/>
        <v>1</v>
      </c>
      <c r="T39" s="29">
        <f t="shared" si="6"/>
        <v>3</v>
      </c>
    </row>
    <row r="40" spans="1:20">
      <c r="A40" s="25">
        <v>33</v>
      </c>
      <c r="C40" s="26" t="s">
        <v>220</v>
      </c>
      <c r="D40" s="26" t="s">
        <v>219</v>
      </c>
      <c r="E40" s="37">
        <v>2012</v>
      </c>
      <c r="F40" s="19">
        <f t="shared" si="0"/>
        <v>152</v>
      </c>
      <c r="G40">
        <v>28</v>
      </c>
      <c r="H40">
        <v>31</v>
      </c>
      <c r="I40">
        <v>27</v>
      </c>
      <c r="J40" s="30">
        <v>28</v>
      </c>
      <c r="K40" s="52">
        <v>38</v>
      </c>
      <c r="S40" s="19">
        <f t="shared" si="5"/>
        <v>2</v>
      </c>
      <c r="T40" s="29">
        <f t="shared" si="6"/>
        <v>5</v>
      </c>
    </row>
    <row r="41" spans="1:20">
      <c r="A41" s="25">
        <v>34</v>
      </c>
      <c r="C41" s="26" t="s">
        <v>361</v>
      </c>
      <c r="D41" s="26" t="s">
        <v>219</v>
      </c>
      <c r="E41" s="37">
        <v>2008</v>
      </c>
      <c r="F41" s="19">
        <f t="shared" si="0"/>
        <v>69</v>
      </c>
      <c r="G41">
        <v>42</v>
      </c>
      <c r="J41" s="30">
        <v>27</v>
      </c>
      <c r="S41" s="19">
        <f t="shared" si="5"/>
        <v>2</v>
      </c>
      <c r="T41" s="29">
        <f t="shared" si="6"/>
        <v>2</v>
      </c>
    </row>
    <row r="42" spans="1:20">
      <c r="A42" s="25">
        <v>35</v>
      </c>
      <c r="C42" s="26" t="s">
        <v>601</v>
      </c>
      <c r="D42" s="26" t="s">
        <v>281</v>
      </c>
      <c r="E42" s="38">
        <v>1969</v>
      </c>
      <c r="F42" s="19">
        <f t="shared" si="0"/>
        <v>21</v>
      </c>
      <c r="J42" s="30">
        <v>21</v>
      </c>
      <c r="S42" s="19">
        <f t="shared" ref="S42:S43" si="24">COUNT(G42,J42,P42)</f>
        <v>1</v>
      </c>
      <c r="T42" s="29">
        <f t="shared" ref="T42:T43" si="25">COUNT(G42:R42)</f>
        <v>1</v>
      </c>
    </row>
    <row r="43" spans="1:20">
      <c r="A43" s="25">
        <v>36</v>
      </c>
      <c r="C43" s="26" t="s">
        <v>612</v>
      </c>
      <c r="D43" s="26" t="s">
        <v>314</v>
      </c>
      <c r="E43" s="38">
        <v>1971</v>
      </c>
      <c r="F43" s="19">
        <f t="shared" si="0"/>
        <v>6</v>
      </c>
      <c r="J43" s="30">
        <v>6</v>
      </c>
      <c r="S43" s="19">
        <f t="shared" si="24"/>
        <v>1</v>
      </c>
      <c r="T43" s="29">
        <f t="shared" si="25"/>
        <v>1</v>
      </c>
    </row>
    <row r="44" spans="1:20">
      <c r="A44" s="25">
        <v>37</v>
      </c>
      <c r="C44" s="26" t="s">
        <v>567</v>
      </c>
      <c r="D44" s="26"/>
      <c r="E44" s="37">
        <v>2009</v>
      </c>
      <c r="F44" s="19">
        <f t="shared" si="0"/>
        <v>17</v>
      </c>
      <c r="J44" s="30">
        <v>17</v>
      </c>
      <c r="S44" s="19">
        <f t="shared" ref="S44" si="26">COUNT(G44,J44,P44)</f>
        <v>1</v>
      </c>
      <c r="T44" s="29">
        <f t="shared" ref="T44" si="27">COUNT(G44:R44)</f>
        <v>1</v>
      </c>
    </row>
    <row r="45" spans="1:20">
      <c r="A45" s="25">
        <v>38</v>
      </c>
      <c r="C45" s="26" t="s">
        <v>231</v>
      </c>
      <c r="D45" s="26" t="s">
        <v>219</v>
      </c>
      <c r="E45" s="37">
        <v>2014</v>
      </c>
      <c r="F45" s="19">
        <f t="shared" si="0"/>
        <v>67</v>
      </c>
      <c r="G45">
        <v>22</v>
      </c>
      <c r="H45">
        <v>13</v>
      </c>
      <c r="J45" s="30">
        <v>11</v>
      </c>
      <c r="K45" s="52">
        <v>21</v>
      </c>
      <c r="S45" s="19">
        <f t="shared" si="5"/>
        <v>2</v>
      </c>
      <c r="T45" s="29">
        <f t="shared" si="6"/>
        <v>4</v>
      </c>
    </row>
    <row r="46" spans="1:20">
      <c r="A46" s="25">
        <v>39</v>
      </c>
      <c r="C46" s="26" t="s">
        <v>254</v>
      </c>
      <c r="D46" s="26" t="s">
        <v>219</v>
      </c>
      <c r="E46" s="37">
        <v>2008</v>
      </c>
      <c r="F46" s="19">
        <f t="shared" si="0"/>
        <v>59</v>
      </c>
      <c r="G46">
        <v>36</v>
      </c>
      <c r="H46">
        <v>23</v>
      </c>
      <c r="S46" s="19">
        <f t="shared" si="5"/>
        <v>1</v>
      </c>
      <c r="T46" s="29">
        <f t="shared" si="6"/>
        <v>2</v>
      </c>
    </row>
    <row r="47" spans="1:20">
      <c r="A47" s="25">
        <v>40</v>
      </c>
      <c r="C47" s="26" t="s">
        <v>255</v>
      </c>
      <c r="D47" s="26" t="s">
        <v>219</v>
      </c>
      <c r="E47" s="37">
        <v>2010</v>
      </c>
      <c r="F47" s="19">
        <f t="shared" si="0"/>
        <v>95</v>
      </c>
      <c r="G47">
        <v>28</v>
      </c>
      <c r="H47">
        <v>15</v>
      </c>
      <c r="J47" s="30">
        <v>31</v>
      </c>
      <c r="K47" s="52">
        <v>21</v>
      </c>
      <c r="S47" s="19">
        <f t="shared" si="5"/>
        <v>2</v>
      </c>
      <c r="T47" s="29">
        <f t="shared" si="6"/>
        <v>4</v>
      </c>
    </row>
    <row r="48" spans="1:20">
      <c r="A48" s="25">
        <v>41</v>
      </c>
      <c r="C48" s="26" t="s">
        <v>261</v>
      </c>
      <c r="D48" s="26" t="s">
        <v>222</v>
      </c>
      <c r="E48" s="37">
        <v>2011</v>
      </c>
      <c r="F48" s="19">
        <f t="shared" si="0"/>
        <v>22</v>
      </c>
      <c r="G48">
        <v>7</v>
      </c>
      <c r="H48">
        <v>15</v>
      </c>
      <c r="S48" s="19">
        <f t="shared" si="5"/>
        <v>1</v>
      </c>
      <c r="T48" s="29">
        <f t="shared" si="6"/>
        <v>2</v>
      </c>
    </row>
    <row r="49" spans="1:20">
      <c r="A49" s="25">
        <v>42</v>
      </c>
      <c r="C49" s="26" t="s">
        <v>221</v>
      </c>
      <c r="D49" s="26" t="s">
        <v>222</v>
      </c>
      <c r="E49" s="37">
        <v>2009</v>
      </c>
      <c r="F49" s="19">
        <f t="shared" si="0"/>
        <v>65</v>
      </c>
      <c r="G49">
        <v>27</v>
      </c>
      <c r="H49">
        <v>38</v>
      </c>
      <c r="S49" s="19">
        <f t="shared" si="5"/>
        <v>1</v>
      </c>
      <c r="T49" s="29">
        <f t="shared" si="6"/>
        <v>2</v>
      </c>
    </row>
    <row r="50" spans="1:20">
      <c r="A50" s="25">
        <v>43</v>
      </c>
      <c r="C50" s="26" t="s">
        <v>300</v>
      </c>
      <c r="D50" s="26" t="s">
        <v>222</v>
      </c>
      <c r="E50" s="39">
        <v>1982</v>
      </c>
      <c r="F50" s="19">
        <f t="shared" si="0"/>
        <v>14</v>
      </c>
      <c r="G50">
        <v>14</v>
      </c>
      <c r="S50" s="19">
        <f t="shared" si="5"/>
        <v>1</v>
      </c>
      <c r="T50" s="29">
        <f t="shared" si="6"/>
        <v>1</v>
      </c>
    </row>
    <row r="51" spans="1:20">
      <c r="A51" s="25">
        <v>44</v>
      </c>
      <c r="C51" s="26" t="s">
        <v>352</v>
      </c>
      <c r="D51" s="26" t="s">
        <v>239</v>
      </c>
      <c r="E51" s="37">
        <v>2007</v>
      </c>
      <c r="F51" s="19">
        <f t="shared" si="0"/>
        <v>11</v>
      </c>
      <c r="G51">
        <v>11</v>
      </c>
      <c r="S51" s="19">
        <f t="shared" si="5"/>
        <v>1</v>
      </c>
      <c r="T51" s="29">
        <f t="shared" si="6"/>
        <v>1</v>
      </c>
    </row>
    <row r="52" spans="1:20">
      <c r="A52" s="25">
        <v>45</v>
      </c>
      <c r="C52" s="26" t="s">
        <v>354</v>
      </c>
      <c r="D52" s="26" t="s">
        <v>239</v>
      </c>
      <c r="E52" s="38">
        <v>1974</v>
      </c>
      <c r="F52" s="19">
        <f t="shared" si="0"/>
        <v>7</v>
      </c>
      <c r="G52">
        <v>7</v>
      </c>
      <c r="S52" s="19">
        <f t="shared" si="5"/>
        <v>1</v>
      </c>
      <c r="T52" s="29">
        <f t="shared" si="6"/>
        <v>1</v>
      </c>
    </row>
    <row r="53" spans="1:20">
      <c r="A53" s="25">
        <v>46</v>
      </c>
      <c r="C53" s="26" t="s">
        <v>336</v>
      </c>
      <c r="D53" s="26" t="s">
        <v>239</v>
      </c>
      <c r="E53" s="37">
        <v>2010</v>
      </c>
      <c r="F53" s="19">
        <f t="shared" si="0"/>
        <v>8</v>
      </c>
      <c r="G53">
        <v>8</v>
      </c>
      <c r="S53" s="19">
        <f t="shared" si="5"/>
        <v>1</v>
      </c>
      <c r="T53" s="29">
        <f t="shared" si="6"/>
        <v>1</v>
      </c>
    </row>
    <row r="54" spans="1:20">
      <c r="A54" s="25">
        <v>47</v>
      </c>
      <c r="C54" s="26" t="s">
        <v>345</v>
      </c>
      <c r="D54" s="26" t="s">
        <v>239</v>
      </c>
      <c r="E54" s="39">
        <v>1978</v>
      </c>
      <c r="F54" s="19">
        <f t="shared" si="0"/>
        <v>32</v>
      </c>
      <c r="G54">
        <v>32</v>
      </c>
      <c r="S54" s="19">
        <f t="shared" si="5"/>
        <v>1</v>
      </c>
      <c r="T54" s="29">
        <f t="shared" si="6"/>
        <v>1</v>
      </c>
    </row>
    <row r="55" spans="1:20">
      <c r="A55" s="25">
        <v>48</v>
      </c>
      <c r="C55" s="26" t="s">
        <v>285</v>
      </c>
      <c r="D55" s="26" t="s">
        <v>239</v>
      </c>
      <c r="E55" s="37">
        <v>2009</v>
      </c>
      <c r="F55" s="19">
        <f t="shared" si="0"/>
        <v>30</v>
      </c>
      <c r="G55">
        <v>30</v>
      </c>
      <c r="S55" s="19">
        <f t="shared" si="5"/>
        <v>1</v>
      </c>
      <c r="T55" s="29">
        <f t="shared" si="6"/>
        <v>1</v>
      </c>
    </row>
    <row r="56" spans="1:20">
      <c r="A56" s="25">
        <v>49</v>
      </c>
      <c r="C56" s="26" t="s">
        <v>295</v>
      </c>
      <c r="D56" s="26" t="s">
        <v>239</v>
      </c>
      <c r="E56" s="37">
        <v>2010</v>
      </c>
      <c r="F56" s="19">
        <f t="shared" ref="F56" si="28">SUM(G56:R56)</f>
        <v>19</v>
      </c>
      <c r="G56">
        <v>19</v>
      </c>
      <c r="S56" s="19">
        <f t="shared" si="5"/>
        <v>1</v>
      </c>
      <c r="T56" s="29">
        <f t="shared" si="6"/>
        <v>1</v>
      </c>
    </row>
    <row r="57" spans="1:20">
      <c r="A57" s="25">
        <v>50</v>
      </c>
      <c r="C57" s="26" t="s">
        <v>292</v>
      </c>
      <c r="D57" s="26" t="s">
        <v>239</v>
      </c>
      <c r="E57" s="37">
        <v>2009</v>
      </c>
      <c r="F57" s="19">
        <f t="shared" si="0"/>
        <v>21</v>
      </c>
      <c r="G57">
        <v>21</v>
      </c>
      <c r="S57" s="19">
        <f t="shared" si="5"/>
        <v>1</v>
      </c>
      <c r="T57" s="29">
        <f t="shared" si="6"/>
        <v>1</v>
      </c>
    </row>
    <row r="58" spans="1:20">
      <c r="A58" s="25">
        <v>51</v>
      </c>
      <c r="C58" s="26" t="s">
        <v>240</v>
      </c>
      <c r="D58" s="26" t="s">
        <v>356</v>
      </c>
      <c r="E58" s="37">
        <v>2010</v>
      </c>
      <c r="F58" s="19">
        <f t="shared" si="0"/>
        <v>16</v>
      </c>
      <c r="G58">
        <v>16</v>
      </c>
      <c r="S58" s="19">
        <f t="shared" si="5"/>
        <v>1</v>
      </c>
      <c r="T58" s="29">
        <f t="shared" si="6"/>
        <v>1</v>
      </c>
    </row>
    <row r="59" spans="1:20">
      <c r="A59" s="25">
        <v>52</v>
      </c>
      <c r="C59" s="26" t="s">
        <v>355</v>
      </c>
      <c r="D59" s="26" t="s">
        <v>356</v>
      </c>
      <c r="E59" s="39">
        <v>1982</v>
      </c>
      <c r="F59" s="19">
        <f t="shared" si="0"/>
        <v>7</v>
      </c>
      <c r="G59">
        <v>7</v>
      </c>
      <c r="S59" s="19">
        <f t="shared" si="5"/>
        <v>1</v>
      </c>
      <c r="T59" s="29">
        <f t="shared" si="6"/>
        <v>1</v>
      </c>
    </row>
    <row r="60" spans="1:20">
      <c r="A60" s="25">
        <v>53</v>
      </c>
      <c r="C60" s="26" t="s">
        <v>228</v>
      </c>
      <c r="D60" s="26" t="s">
        <v>219</v>
      </c>
      <c r="E60" s="37">
        <v>2010</v>
      </c>
      <c r="F60" s="19">
        <v>24</v>
      </c>
      <c r="G60">
        <v>25</v>
      </c>
      <c r="J60" s="30">
        <v>20</v>
      </c>
      <c r="S60" s="19">
        <f t="shared" si="5"/>
        <v>2</v>
      </c>
      <c r="T60" s="29">
        <f t="shared" si="6"/>
        <v>2</v>
      </c>
    </row>
    <row r="61" spans="1:20">
      <c r="A61" s="25">
        <v>54</v>
      </c>
      <c r="C61" s="26" t="s">
        <v>226</v>
      </c>
      <c r="D61" s="26" t="s">
        <v>219</v>
      </c>
      <c r="E61" s="37">
        <v>2007</v>
      </c>
      <c r="F61" s="19">
        <f t="shared" si="0"/>
        <v>114</v>
      </c>
      <c r="G61">
        <v>25</v>
      </c>
      <c r="H61">
        <v>34</v>
      </c>
      <c r="J61" s="30">
        <v>23</v>
      </c>
      <c r="K61" s="52">
        <v>32</v>
      </c>
      <c r="S61" s="19">
        <f t="shared" si="5"/>
        <v>2</v>
      </c>
      <c r="T61" s="29">
        <f t="shared" si="6"/>
        <v>4</v>
      </c>
    </row>
    <row r="62" spans="1:20">
      <c r="A62" s="25">
        <v>55</v>
      </c>
      <c r="C62" s="26" t="s">
        <v>598</v>
      </c>
      <c r="D62" s="26"/>
      <c r="E62" s="38">
        <v>1977</v>
      </c>
      <c r="F62" s="19">
        <f t="shared" si="0"/>
        <v>7</v>
      </c>
      <c r="J62" s="30">
        <v>7</v>
      </c>
      <c r="K62" s="52"/>
      <c r="S62" s="19">
        <f t="shared" ref="S62:S63" si="29">COUNT(G62,J62,P62)</f>
        <v>1</v>
      </c>
      <c r="T62" s="29">
        <f t="shared" ref="T62:T63" si="30">COUNT(G62:R62)</f>
        <v>1</v>
      </c>
    </row>
    <row r="63" spans="1:20">
      <c r="A63" s="25">
        <v>56</v>
      </c>
      <c r="C63" s="26" t="s">
        <v>609</v>
      </c>
      <c r="D63" s="26"/>
      <c r="E63" s="38">
        <v>1976</v>
      </c>
      <c r="F63" s="19">
        <f t="shared" si="0"/>
        <v>19</v>
      </c>
      <c r="J63" s="30">
        <v>19</v>
      </c>
      <c r="K63" s="52"/>
      <c r="S63" s="19">
        <f t="shared" si="29"/>
        <v>1</v>
      </c>
      <c r="T63" s="29">
        <f t="shared" si="30"/>
        <v>1</v>
      </c>
    </row>
    <row r="64" spans="1:20">
      <c r="A64" s="25">
        <v>57</v>
      </c>
      <c r="C64" s="26" t="s">
        <v>243</v>
      </c>
      <c r="D64" s="26" t="s">
        <v>219</v>
      </c>
      <c r="E64" s="38">
        <v>1975</v>
      </c>
      <c r="F64" s="19">
        <f t="shared" si="0"/>
        <v>56</v>
      </c>
      <c r="G64">
        <v>14</v>
      </c>
      <c r="H64">
        <v>6</v>
      </c>
      <c r="J64" s="30">
        <v>13</v>
      </c>
      <c r="K64" s="52">
        <v>23</v>
      </c>
      <c r="S64" s="19">
        <f t="shared" si="5"/>
        <v>2</v>
      </c>
      <c r="T64" s="29">
        <f t="shared" si="6"/>
        <v>4</v>
      </c>
    </row>
    <row r="65" spans="1:20">
      <c r="A65" s="25">
        <v>58</v>
      </c>
      <c r="C65" s="26" t="s">
        <v>237</v>
      </c>
      <c r="D65" s="26" t="s">
        <v>219</v>
      </c>
      <c r="E65" s="38">
        <v>1958</v>
      </c>
      <c r="F65" s="19">
        <f t="shared" si="0"/>
        <v>88</v>
      </c>
      <c r="G65">
        <v>18</v>
      </c>
      <c r="H65">
        <v>20</v>
      </c>
      <c r="J65" s="30">
        <v>30</v>
      </c>
      <c r="K65" s="52">
        <v>20</v>
      </c>
      <c r="S65" s="19">
        <f t="shared" si="5"/>
        <v>2</v>
      </c>
      <c r="T65" s="29">
        <f t="shared" si="6"/>
        <v>4</v>
      </c>
    </row>
    <row r="66" spans="1:20">
      <c r="A66" s="25">
        <v>59</v>
      </c>
      <c r="C66" s="26" t="s">
        <v>227</v>
      </c>
      <c r="D66" s="26" t="s">
        <v>219</v>
      </c>
      <c r="E66" s="37">
        <v>2007</v>
      </c>
      <c r="F66" s="19">
        <f t="shared" ref="F66" si="31">SUM(G66:R66)</f>
        <v>111</v>
      </c>
      <c r="G66">
        <v>25</v>
      </c>
      <c r="H66">
        <v>24</v>
      </c>
      <c r="J66" s="30">
        <v>24</v>
      </c>
      <c r="K66" s="52">
        <v>38</v>
      </c>
      <c r="S66" s="19">
        <f t="shared" si="5"/>
        <v>2</v>
      </c>
      <c r="T66" s="29">
        <f t="shared" si="6"/>
        <v>4</v>
      </c>
    </row>
    <row r="67" spans="1:20">
      <c r="A67" s="25">
        <v>60</v>
      </c>
      <c r="C67" s="26" t="s">
        <v>249</v>
      </c>
      <c r="D67" s="26" t="s">
        <v>219</v>
      </c>
      <c r="E67" s="37">
        <v>2009</v>
      </c>
      <c r="F67" s="19">
        <f t="shared" ref="F67:F80" si="32">SUM(G67:R67)</f>
        <v>73</v>
      </c>
      <c r="G67">
        <v>12</v>
      </c>
      <c r="H67">
        <v>14</v>
      </c>
      <c r="J67" s="30">
        <v>19</v>
      </c>
      <c r="K67" s="52">
        <v>28</v>
      </c>
      <c r="S67" s="19">
        <f t="shared" si="5"/>
        <v>2</v>
      </c>
      <c r="T67" s="29">
        <f t="shared" si="6"/>
        <v>4</v>
      </c>
    </row>
    <row r="68" spans="1:20">
      <c r="A68" s="25">
        <v>61</v>
      </c>
      <c r="C68" s="26" t="s">
        <v>319</v>
      </c>
      <c r="D68" s="26"/>
      <c r="E68" s="38">
        <v>1979</v>
      </c>
      <c r="F68" s="19">
        <f t="shared" si="32"/>
        <v>52</v>
      </c>
      <c r="G68">
        <v>26</v>
      </c>
      <c r="H68">
        <v>17</v>
      </c>
      <c r="J68" s="30">
        <v>9</v>
      </c>
      <c r="S68" s="19">
        <f t="shared" si="5"/>
        <v>2</v>
      </c>
      <c r="T68" s="29">
        <f t="shared" si="6"/>
        <v>3</v>
      </c>
    </row>
    <row r="69" spans="1:20">
      <c r="A69" s="25">
        <v>62</v>
      </c>
      <c r="C69" s="26" t="s">
        <v>603</v>
      </c>
      <c r="D69" s="26" t="s">
        <v>582</v>
      </c>
      <c r="E69" s="41">
        <v>1973</v>
      </c>
      <c r="F69" s="19">
        <f t="shared" si="32"/>
        <v>12</v>
      </c>
      <c r="J69" s="30">
        <v>12</v>
      </c>
      <c r="S69" s="19">
        <f t="shared" ref="S69" si="33">COUNT(G69,J69,P69)</f>
        <v>1</v>
      </c>
      <c r="T69" s="29">
        <f t="shared" ref="T69" si="34">COUNT(G69:R69)</f>
        <v>1</v>
      </c>
    </row>
    <row r="70" spans="1:20">
      <c r="A70" s="25">
        <v>63</v>
      </c>
      <c r="C70" s="26" t="s">
        <v>385</v>
      </c>
      <c r="D70" s="26" t="s">
        <v>269</v>
      </c>
      <c r="E70" s="27">
        <v>1982</v>
      </c>
      <c r="F70" s="19">
        <f t="shared" si="32"/>
        <v>63</v>
      </c>
      <c r="G70">
        <v>25</v>
      </c>
      <c r="J70" s="30">
        <v>38</v>
      </c>
      <c r="S70" s="19">
        <f t="shared" si="5"/>
        <v>2</v>
      </c>
      <c r="T70" s="29">
        <f t="shared" si="6"/>
        <v>2</v>
      </c>
    </row>
    <row r="71" spans="1:20">
      <c r="A71" s="25">
        <v>64</v>
      </c>
      <c r="C71" s="26" t="s">
        <v>268</v>
      </c>
      <c r="D71" s="26" t="s">
        <v>269</v>
      </c>
      <c r="E71" s="40">
        <v>2014</v>
      </c>
      <c r="F71" s="19">
        <f t="shared" si="32"/>
        <v>3</v>
      </c>
      <c r="G71">
        <v>3</v>
      </c>
      <c r="S71" s="19">
        <f t="shared" si="5"/>
        <v>1</v>
      </c>
      <c r="T71" s="29">
        <f t="shared" si="6"/>
        <v>1</v>
      </c>
    </row>
    <row r="72" spans="1:20">
      <c r="A72" s="25">
        <v>65</v>
      </c>
      <c r="C72" s="26" t="s">
        <v>256</v>
      </c>
      <c r="D72" s="26" t="s">
        <v>257</v>
      </c>
      <c r="E72" s="38">
        <v>1952</v>
      </c>
      <c r="F72" s="19">
        <f t="shared" si="32"/>
        <v>16</v>
      </c>
      <c r="G72">
        <v>9</v>
      </c>
      <c r="J72" s="30">
        <v>7</v>
      </c>
      <c r="S72" s="19">
        <f t="shared" si="5"/>
        <v>2</v>
      </c>
      <c r="T72" s="29">
        <f t="shared" si="6"/>
        <v>2</v>
      </c>
    </row>
    <row r="73" spans="1:20">
      <c r="A73" s="25">
        <v>66</v>
      </c>
      <c r="C73" s="26" t="s">
        <v>279</v>
      </c>
      <c r="D73" s="26"/>
      <c r="E73" s="41">
        <v>1970</v>
      </c>
      <c r="F73" s="19">
        <f t="shared" si="32"/>
        <v>22</v>
      </c>
      <c r="G73">
        <v>22</v>
      </c>
      <c r="S73" s="19">
        <f t="shared" si="5"/>
        <v>1</v>
      </c>
      <c r="T73" s="29">
        <f t="shared" si="6"/>
        <v>1</v>
      </c>
    </row>
    <row r="74" spans="1:20">
      <c r="A74" s="25">
        <v>67</v>
      </c>
      <c r="C74" s="26" t="s">
        <v>282</v>
      </c>
      <c r="D74" s="26"/>
      <c r="E74" s="37">
        <v>2004</v>
      </c>
      <c r="F74" s="19">
        <f t="shared" si="32"/>
        <v>15</v>
      </c>
      <c r="G74">
        <v>15</v>
      </c>
      <c r="S74" s="19">
        <f t="shared" si="5"/>
        <v>1</v>
      </c>
      <c r="T74" s="29">
        <f t="shared" si="6"/>
        <v>1</v>
      </c>
    </row>
    <row r="75" spans="1:20">
      <c r="A75" s="25">
        <v>68</v>
      </c>
      <c r="C75" s="26" t="s">
        <v>283</v>
      </c>
      <c r="D75" s="26"/>
      <c r="E75" s="37">
        <v>2006</v>
      </c>
      <c r="F75" s="19">
        <f t="shared" si="32"/>
        <v>8</v>
      </c>
      <c r="G75">
        <v>8</v>
      </c>
      <c r="S75" s="19">
        <f t="shared" si="5"/>
        <v>1</v>
      </c>
      <c r="T75" s="29">
        <f t="shared" si="6"/>
        <v>1</v>
      </c>
    </row>
    <row r="76" spans="1:20">
      <c r="A76" s="25">
        <v>69</v>
      </c>
      <c r="C76" s="26" t="s">
        <v>284</v>
      </c>
      <c r="D76" s="26"/>
      <c r="E76" s="37">
        <v>2010</v>
      </c>
      <c r="F76" s="19">
        <f t="shared" si="32"/>
        <v>4</v>
      </c>
      <c r="G76">
        <v>4</v>
      </c>
      <c r="S76" s="19">
        <f t="shared" si="5"/>
        <v>1</v>
      </c>
      <c r="T76" s="29">
        <f t="shared" si="6"/>
        <v>1</v>
      </c>
    </row>
    <row r="77" spans="1:20">
      <c r="A77" s="25">
        <v>70</v>
      </c>
      <c r="C77" s="26" t="s">
        <v>265</v>
      </c>
      <c r="D77" s="26"/>
      <c r="E77" s="40">
        <v>2013</v>
      </c>
      <c r="F77" s="19">
        <f t="shared" si="32"/>
        <v>4</v>
      </c>
      <c r="G77">
        <v>4</v>
      </c>
      <c r="S77" s="19">
        <f t="shared" si="5"/>
        <v>1</v>
      </c>
      <c r="T77" s="29">
        <f t="shared" si="6"/>
        <v>1</v>
      </c>
    </row>
    <row r="78" spans="1:20">
      <c r="A78" s="25">
        <v>71</v>
      </c>
      <c r="C78" s="26" t="s">
        <v>293</v>
      </c>
      <c r="D78" s="26"/>
      <c r="E78" s="38">
        <v>1973</v>
      </c>
      <c r="F78" s="19">
        <f t="shared" si="32"/>
        <v>20</v>
      </c>
      <c r="G78">
        <v>20</v>
      </c>
      <c r="S78" s="19">
        <f t="shared" si="5"/>
        <v>1</v>
      </c>
      <c r="T78" s="29">
        <f t="shared" si="6"/>
        <v>1</v>
      </c>
    </row>
    <row r="79" spans="1:20">
      <c r="A79" s="25">
        <v>72</v>
      </c>
      <c r="C79" s="26" t="s">
        <v>307</v>
      </c>
      <c r="D79" s="26"/>
      <c r="E79" s="37">
        <v>2004</v>
      </c>
      <c r="F79" s="19">
        <f t="shared" si="32"/>
        <v>2</v>
      </c>
      <c r="G79">
        <v>2</v>
      </c>
      <c r="S79" s="19">
        <f t="shared" si="5"/>
        <v>1</v>
      </c>
      <c r="T79" s="29">
        <f t="shared" si="6"/>
        <v>1</v>
      </c>
    </row>
    <row r="80" spans="1:20">
      <c r="A80" s="25">
        <v>73</v>
      </c>
      <c r="C80" s="26" t="s">
        <v>258</v>
      </c>
      <c r="D80" s="26" t="s">
        <v>219</v>
      </c>
      <c r="E80" s="40">
        <v>2014</v>
      </c>
      <c r="F80" s="19">
        <f t="shared" si="32"/>
        <v>12</v>
      </c>
      <c r="G80">
        <v>8</v>
      </c>
      <c r="J80" s="30">
        <v>4</v>
      </c>
      <c r="S80" s="19">
        <f t="shared" si="5"/>
        <v>2</v>
      </c>
      <c r="T80" s="29">
        <f t="shared" si="6"/>
        <v>2</v>
      </c>
    </row>
    <row r="81" spans="1:20">
      <c r="A81" s="25">
        <v>74</v>
      </c>
      <c r="C81" s="26" t="s">
        <v>244</v>
      </c>
      <c r="D81" s="26" t="s">
        <v>219</v>
      </c>
      <c r="E81" s="37">
        <v>2015</v>
      </c>
      <c r="F81" s="19">
        <f t="shared" si="0"/>
        <v>13</v>
      </c>
      <c r="G81">
        <v>13</v>
      </c>
      <c r="S81" s="19">
        <f t="shared" si="5"/>
        <v>1</v>
      </c>
      <c r="T81" s="29">
        <f t="shared" si="6"/>
        <v>1</v>
      </c>
    </row>
    <row r="82" spans="1:20">
      <c r="A82" s="25">
        <v>75</v>
      </c>
      <c r="C82" s="26" t="s">
        <v>604</v>
      </c>
      <c r="D82" s="26"/>
      <c r="E82" s="38">
        <v>1973</v>
      </c>
      <c r="F82" s="19">
        <f t="shared" si="0"/>
        <v>6</v>
      </c>
      <c r="J82" s="30">
        <v>6</v>
      </c>
      <c r="S82" s="19">
        <f t="shared" ref="S82" si="35">COUNT(G82,J82,P82)</f>
        <v>1</v>
      </c>
      <c r="T82" s="29">
        <f t="shared" ref="T82" si="36">COUNT(G82:R82)</f>
        <v>1</v>
      </c>
    </row>
    <row r="83" spans="1:20">
      <c r="A83" s="25">
        <v>76</v>
      </c>
      <c r="C83" s="26" t="s">
        <v>252</v>
      </c>
      <c r="D83" s="26"/>
      <c r="E83" s="37">
        <v>2005</v>
      </c>
      <c r="F83" s="19">
        <f t="shared" si="0"/>
        <v>11</v>
      </c>
      <c r="G83">
        <v>11</v>
      </c>
      <c r="S83" s="19">
        <f t="shared" si="5"/>
        <v>1</v>
      </c>
      <c r="T83" s="29">
        <f t="shared" si="6"/>
        <v>1</v>
      </c>
    </row>
    <row r="84" spans="1:20">
      <c r="A84" s="25">
        <v>77</v>
      </c>
      <c r="C84" s="26" t="s">
        <v>577</v>
      </c>
      <c r="D84" s="26" t="s">
        <v>579</v>
      </c>
      <c r="E84" s="40">
        <v>2014</v>
      </c>
      <c r="F84" s="19">
        <f t="shared" si="0"/>
        <v>3</v>
      </c>
      <c r="J84" s="30">
        <v>3</v>
      </c>
      <c r="S84" s="19">
        <f t="shared" ref="S84:S85" si="37">COUNT(G84,J84,P84)</f>
        <v>1</v>
      </c>
      <c r="T84" s="29">
        <f t="shared" ref="T84:T85" si="38">COUNT(G84:R84)</f>
        <v>1</v>
      </c>
    </row>
    <row r="85" spans="1:20">
      <c r="A85" s="25">
        <v>78</v>
      </c>
      <c r="C85" s="26" t="s">
        <v>578</v>
      </c>
      <c r="D85" s="26" t="s">
        <v>579</v>
      </c>
      <c r="E85" s="39">
        <v>1981</v>
      </c>
      <c r="F85" s="19">
        <f t="shared" si="0"/>
        <v>48</v>
      </c>
      <c r="J85" s="30">
        <v>2</v>
      </c>
      <c r="K85">
        <v>46</v>
      </c>
      <c r="S85" s="19">
        <f t="shared" si="37"/>
        <v>1</v>
      </c>
      <c r="T85" s="29">
        <f t="shared" si="38"/>
        <v>2</v>
      </c>
    </row>
    <row r="86" spans="1:20">
      <c r="A86" s="25">
        <v>79</v>
      </c>
      <c r="C86" s="26" t="s">
        <v>595</v>
      </c>
      <c r="D86" s="26" t="s">
        <v>579</v>
      </c>
      <c r="E86" s="39">
        <v>1982</v>
      </c>
      <c r="F86" s="19">
        <f t="shared" si="0"/>
        <v>18</v>
      </c>
      <c r="J86" s="30">
        <v>18</v>
      </c>
      <c r="S86" s="19">
        <f t="shared" ref="S86" si="39">COUNT(G86,J86,P86)</f>
        <v>1</v>
      </c>
      <c r="T86" s="29">
        <f t="shared" ref="T86" si="40">COUNT(G86:R86)</f>
        <v>1</v>
      </c>
    </row>
    <row r="87" spans="1:20">
      <c r="A87" s="25">
        <v>80</v>
      </c>
      <c r="C87" s="26" t="s">
        <v>236</v>
      </c>
      <c r="D87" s="26" t="s">
        <v>219</v>
      </c>
      <c r="E87" s="38">
        <v>1976</v>
      </c>
      <c r="F87" s="19">
        <f t="shared" si="0"/>
        <v>45</v>
      </c>
      <c r="G87">
        <v>19</v>
      </c>
      <c r="J87" s="30">
        <v>26</v>
      </c>
      <c r="S87" s="19">
        <f t="shared" si="5"/>
        <v>2</v>
      </c>
      <c r="T87" s="29">
        <f t="shared" si="6"/>
        <v>2</v>
      </c>
    </row>
    <row r="88" spans="1:20">
      <c r="A88" s="25">
        <v>81</v>
      </c>
      <c r="C88" s="26" t="s">
        <v>218</v>
      </c>
      <c r="D88" s="26" t="s">
        <v>219</v>
      </c>
      <c r="E88" s="37">
        <v>2006</v>
      </c>
      <c r="F88" s="19">
        <f t="shared" ref="F88" si="41">SUM(G88:R88)</f>
        <v>127</v>
      </c>
      <c r="G88">
        <v>30</v>
      </c>
      <c r="H88">
        <v>34</v>
      </c>
      <c r="J88" s="30">
        <v>27</v>
      </c>
      <c r="K88" s="52">
        <v>36</v>
      </c>
      <c r="S88" s="19">
        <f t="shared" si="5"/>
        <v>2</v>
      </c>
      <c r="T88" s="29">
        <f t="shared" si="6"/>
        <v>4</v>
      </c>
    </row>
    <row r="89" spans="1:20">
      <c r="A89" s="25">
        <v>82</v>
      </c>
      <c r="C89" s="26" t="s">
        <v>235</v>
      </c>
      <c r="D89" s="26" t="s">
        <v>219</v>
      </c>
      <c r="E89" s="37">
        <v>2010</v>
      </c>
      <c r="F89" s="19">
        <f t="shared" ref="F89:F91" si="42">SUM(G89:R89)</f>
        <v>30</v>
      </c>
      <c r="G89">
        <v>15</v>
      </c>
      <c r="J89" s="30">
        <v>15</v>
      </c>
      <c r="S89" s="19">
        <f t="shared" si="5"/>
        <v>2</v>
      </c>
      <c r="T89" s="29">
        <f t="shared" si="6"/>
        <v>2</v>
      </c>
    </row>
    <row r="90" spans="1:20">
      <c r="A90" s="25">
        <v>83</v>
      </c>
      <c r="C90" s="26" t="s">
        <v>234</v>
      </c>
      <c r="D90" s="26" t="s">
        <v>219</v>
      </c>
      <c r="E90" s="37">
        <v>2012</v>
      </c>
      <c r="F90" s="19">
        <f t="shared" si="42"/>
        <v>34</v>
      </c>
      <c r="G90">
        <v>20</v>
      </c>
      <c r="J90" s="30">
        <v>14</v>
      </c>
      <c r="S90" s="19">
        <f t="shared" si="5"/>
        <v>2</v>
      </c>
      <c r="T90" s="29">
        <f t="shared" si="6"/>
        <v>2</v>
      </c>
    </row>
    <row r="91" spans="1:20">
      <c r="A91" s="25">
        <v>84</v>
      </c>
      <c r="C91" s="26" t="s">
        <v>329</v>
      </c>
      <c r="D91" s="26" t="s">
        <v>257</v>
      </c>
      <c r="E91" s="38">
        <v>1944</v>
      </c>
      <c r="F91" s="19">
        <f t="shared" si="42"/>
        <v>32</v>
      </c>
      <c r="G91">
        <v>16</v>
      </c>
      <c r="J91" s="30">
        <v>16</v>
      </c>
      <c r="S91" s="19">
        <f t="shared" si="5"/>
        <v>2</v>
      </c>
      <c r="T91" s="29">
        <f t="shared" si="6"/>
        <v>2</v>
      </c>
    </row>
    <row r="92" spans="1:20">
      <c r="A92" s="25">
        <v>85</v>
      </c>
      <c r="C92" s="26" t="s">
        <v>253</v>
      </c>
      <c r="D92" s="26" t="s">
        <v>222</v>
      </c>
      <c r="E92" s="37">
        <v>2011</v>
      </c>
      <c r="F92" s="19">
        <f t="shared" si="0"/>
        <v>17</v>
      </c>
      <c r="G92">
        <v>10</v>
      </c>
      <c r="H92">
        <v>7</v>
      </c>
      <c r="S92" s="19">
        <f t="shared" si="5"/>
        <v>1</v>
      </c>
      <c r="T92" s="29">
        <f t="shared" si="6"/>
        <v>2</v>
      </c>
    </row>
    <row r="93" spans="1:20">
      <c r="A93" s="25">
        <v>86</v>
      </c>
      <c r="C93" s="26" t="s">
        <v>388</v>
      </c>
      <c r="D93" s="26" t="s">
        <v>257</v>
      </c>
      <c r="E93" s="38">
        <v>1972</v>
      </c>
      <c r="F93" s="19">
        <f t="shared" si="0"/>
        <v>10</v>
      </c>
      <c r="G93">
        <v>10</v>
      </c>
      <c r="S93" s="19">
        <f t="shared" si="5"/>
        <v>1</v>
      </c>
      <c r="T93" s="29">
        <f t="shared" si="6"/>
        <v>1</v>
      </c>
    </row>
    <row r="94" spans="1:20">
      <c r="A94" s="25">
        <v>87</v>
      </c>
      <c r="C94" s="26" t="s">
        <v>230</v>
      </c>
      <c r="D94" s="26" t="s">
        <v>219</v>
      </c>
      <c r="E94" s="37">
        <v>2005</v>
      </c>
      <c r="F94" s="19">
        <f t="shared" si="0"/>
        <v>87</v>
      </c>
      <c r="G94">
        <v>23</v>
      </c>
      <c r="H94">
        <v>27</v>
      </c>
      <c r="J94" s="30">
        <v>25</v>
      </c>
      <c r="K94" s="52">
        <v>12</v>
      </c>
      <c r="S94" s="19">
        <f t="shared" ref="S94:S178" si="43">COUNT(G94,J94,P94)</f>
        <v>2</v>
      </c>
      <c r="T94" s="29">
        <f t="shared" ref="T94:T178" si="44">COUNT(G94:R94)</f>
        <v>4</v>
      </c>
    </row>
    <row r="95" spans="1:20">
      <c r="A95" s="25">
        <v>88</v>
      </c>
      <c r="C95" s="26" t="s">
        <v>229</v>
      </c>
      <c r="D95" s="26" t="s">
        <v>219</v>
      </c>
      <c r="E95" s="37">
        <v>2007</v>
      </c>
      <c r="F95" s="19">
        <f t="shared" ref="F95:F104" si="45">SUM(G95:R95)</f>
        <v>82</v>
      </c>
      <c r="G95">
        <v>23</v>
      </c>
      <c r="H95">
        <v>17</v>
      </c>
      <c r="J95" s="30">
        <v>22</v>
      </c>
      <c r="K95" s="52">
        <v>20</v>
      </c>
      <c r="S95" s="19">
        <f t="shared" si="43"/>
        <v>2</v>
      </c>
      <c r="T95" s="29">
        <f t="shared" si="44"/>
        <v>4</v>
      </c>
    </row>
    <row r="96" spans="1:20">
      <c r="A96" s="25">
        <v>89</v>
      </c>
      <c r="C96" s="26" t="s">
        <v>374</v>
      </c>
      <c r="D96" s="26" t="s">
        <v>281</v>
      </c>
      <c r="E96" s="38">
        <v>1964</v>
      </c>
      <c r="F96" s="19">
        <f t="shared" si="45"/>
        <v>12</v>
      </c>
      <c r="G96">
        <v>12</v>
      </c>
      <c r="S96" s="19">
        <f t="shared" si="43"/>
        <v>1</v>
      </c>
      <c r="T96" s="29">
        <f t="shared" si="44"/>
        <v>1</v>
      </c>
    </row>
    <row r="97" spans="1:20">
      <c r="A97" s="25">
        <v>90</v>
      </c>
      <c r="C97" s="26" t="s">
        <v>327</v>
      </c>
      <c r="D97" s="26" t="s">
        <v>219</v>
      </c>
      <c r="E97" s="37">
        <v>2007</v>
      </c>
      <c r="F97" s="19">
        <f t="shared" si="45"/>
        <v>54</v>
      </c>
      <c r="G97">
        <v>18</v>
      </c>
      <c r="J97" s="30">
        <v>12</v>
      </c>
      <c r="K97">
        <v>24</v>
      </c>
      <c r="S97" s="19">
        <f t="shared" si="43"/>
        <v>2</v>
      </c>
      <c r="T97" s="29">
        <f t="shared" si="44"/>
        <v>3</v>
      </c>
    </row>
    <row r="98" spans="1:20">
      <c r="A98" s="25">
        <v>91</v>
      </c>
      <c r="C98" s="26" t="s">
        <v>247</v>
      </c>
      <c r="D98" s="26" t="s">
        <v>219</v>
      </c>
      <c r="E98" s="37">
        <v>2010</v>
      </c>
      <c r="F98" s="19">
        <f t="shared" si="45"/>
        <v>48</v>
      </c>
      <c r="G98">
        <v>7</v>
      </c>
      <c r="J98" s="30">
        <v>16</v>
      </c>
      <c r="K98">
        <v>25</v>
      </c>
      <c r="S98" s="19">
        <f t="shared" si="43"/>
        <v>2</v>
      </c>
      <c r="T98" s="29">
        <f t="shared" si="44"/>
        <v>3</v>
      </c>
    </row>
    <row r="99" spans="1:20">
      <c r="A99" s="25">
        <v>92</v>
      </c>
      <c r="C99" s="26" t="s">
        <v>248</v>
      </c>
      <c r="D99" s="26" t="s">
        <v>219</v>
      </c>
      <c r="E99" s="40">
        <v>2014</v>
      </c>
      <c r="F99" s="19">
        <f t="shared" si="45"/>
        <v>13</v>
      </c>
      <c r="G99">
        <v>13</v>
      </c>
      <c r="S99" s="19">
        <f t="shared" si="43"/>
        <v>1</v>
      </c>
      <c r="T99" s="29">
        <f t="shared" si="44"/>
        <v>1</v>
      </c>
    </row>
    <row r="100" spans="1:20">
      <c r="A100" s="25">
        <v>93</v>
      </c>
      <c r="C100" s="26" t="s">
        <v>599</v>
      </c>
      <c r="D100" s="26" t="s">
        <v>269</v>
      </c>
      <c r="E100" s="38">
        <v>1953</v>
      </c>
      <c r="F100" s="19">
        <f t="shared" si="45"/>
        <v>5</v>
      </c>
      <c r="J100" s="30">
        <v>5</v>
      </c>
      <c r="S100" s="19">
        <f t="shared" ref="S100" si="46">COUNT(G100,J100,P100)</f>
        <v>1</v>
      </c>
      <c r="T100" s="29">
        <f t="shared" ref="T100" si="47">COUNT(G100:R100)</f>
        <v>1</v>
      </c>
    </row>
    <row r="101" spans="1:20">
      <c r="A101" s="25">
        <v>94</v>
      </c>
      <c r="C101" s="26" t="s">
        <v>320</v>
      </c>
      <c r="D101" s="26" t="s">
        <v>257</v>
      </c>
      <c r="E101" s="38">
        <v>1952</v>
      </c>
      <c r="F101" s="19">
        <f t="shared" si="45"/>
        <v>25</v>
      </c>
      <c r="G101">
        <v>25</v>
      </c>
      <c r="S101" s="19">
        <f t="shared" si="43"/>
        <v>1</v>
      </c>
      <c r="T101" s="29">
        <f t="shared" si="44"/>
        <v>1</v>
      </c>
    </row>
    <row r="102" spans="1:20">
      <c r="A102" s="25">
        <v>95</v>
      </c>
      <c r="C102" s="26" t="s">
        <v>315</v>
      </c>
      <c r="D102" s="26" t="s">
        <v>316</v>
      </c>
      <c r="E102" s="38">
        <v>1974</v>
      </c>
      <c r="F102" s="19">
        <f t="shared" si="45"/>
        <v>61</v>
      </c>
      <c r="G102">
        <v>30</v>
      </c>
      <c r="J102" s="30">
        <v>31</v>
      </c>
      <c r="S102" s="19">
        <f t="shared" si="43"/>
        <v>2</v>
      </c>
      <c r="T102" s="29">
        <f t="shared" si="44"/>
        <v>2</v>
      </c>
    </row>
    <row r="103" spans="1:20">
      <c r="A103" s="25">
        <v>96</v>
      </c>
      <c r="C103" s="26" t="s">
        <v>341</v>
      </c>
      <c r="D103" s="26" t="s">
        <v>323</v>
      </c>
      <c r="E103" s="38">
        <v>1940</v>
      </c>
      <c r="F103" s="19">
        <f t="shared" si="45"/>
        <v>1</v>
      </c>
      <c r="G103">
        <v>1</v>
      </c>
      <c r="S103" s="19">
        <f t="shared" si="43"/>
        <v>1</v>
      </c>
      <c r="T103" s="29">
        <f t="shared" si="44"/>
        <v>1</v>
      </c>
    </row>
    <row r="104" spans="1:20">
      <c r="A104" s="25">
        <v>97</v>
      </c>
      <c r="C104" s="26" t="s">
        <v>341</v>
      </c>
      <c r="D104" s="26" t="s">
        <v>323</v>
      </c>
      <c r="E104" s="38">
        <v>1943</v>
      </c>
      <c r="F104" s="19">
        <f t="shared" si="45"/>
        <v>21</v>
      </c>
      <c r="J104" s="30">
        <v>21</v>
      </c>
      <c r="S104" s="19">
        <f t="shared" ref="S104" si="48">COUNT(G104,J104,P104)</f>
        <v>1</v>
      </c>
      <c r="T104" s="29">
        <f t="shared" ref="T104" si="49">COUNT(G104:R104)</f>
        <v>1</v>
      </c>
    </row>
    <row r="105" spans="1:20">
      <c r="A105" s="25">
        <v>98</v>
      </c>
      <c r="C105" s="26" t="s">
        <v>310</v>
      </c>
      <c r="D105" s="26"/>
      <c r="E105" s="32"/>
      <c r="F105" s="19">
        <f t="shared" si="0"/>
        <v>43</v>
      </c>
      <c r="G105">
        <v>21</v>
      </c>
      <c r="H105">
        <v>22</v>
      </c>
      <c r="S105" s="19">
        <f t="shared" si="43"/>
        <v>1</v>
      </c>
      <c r="T105" s="29">
        <f t="shared" si="44"/>
        <v>2</v>
      </c>
    </row>
    <row r="106" spans="1:20">
      <c r="A106" s="25">
        <v>99</v>
      </c>
      <c r="C106" s="26" t="s">
        <v>322</v>
      </c>
      <c r="D106" s="26" t="s">
        <v>323</v>
      </c>
      <c r="E106" s="38">
        <v>1943</v>
      </c>
      <c r="F106" s="19">
        <f t="shared" si="0"/>
        <v>24</v>
      </c>
      <c r="G106">
        <v>24</v>
      </c>
      <c r="S106" s="19">
        <f t="shared" si="43"/>
        <v>1</v>
      </c>
      <c r="T106" s="29">
        <f t="shared" si="44"/>
        <v>1</v>
      </c>
    </row>
    <row r="107" spans="1:20">
      <c r="A107" s="25">
        <v>100</v>
      </c>
      <c r="C107" s="26" t="s">
        <v>594</v>
      </c>
      <c r="D107" s="26" t="s">
        <v>288</v>
      </c>
      <c r="E107" s="38">
        <v>1957</v>
      </c>
      <c r="F107" s="19">
        <f t="shared" si="0"/>
        <v>21</v>
      </c>
      <c r="J107" s="30">
        <v>21</v>
      </c>
      <c r="S107" s="19">
        <f t="shared" ref="S107" si="50">COUNT(G107,J107,P107)</f>
        <v>1</v>
      </c>
      <c r="T107" s="29">
        <f t="shared" ref="T107" si="51">COUNT(G107:R107)</f>
        <v>1</v>
      </c>
    </row>
    <row r="108" spans="1:20">
      <c r="A108" s="25">
        <v>101</v>
      </c>
      <c r="C108" s="26" t="s">
        <v>362</v>
      </c>
      <c r="D108" s="26" t="s">
        <v>269</v>
      </c>
      <c r="E108" s="38">
        <v>1976</v>
      </c>
      <c r="F108" s="19">
        <f t="shared" si="0"/>
        <v>78</v>
      </c>
      <c r="G108">
        <v>39</v>
      </c>
      <c r="J108" s="30">
        <v>39</v>
      </c>
      <c r="S108" s="19">
        <f t="shared" si="43"/>
        <v>2</v>
      </c>
      <c r="T108" s="29">
        <f t="shared" si="44"/>
        <v>2</v>
      </c>
    </row>
    <row r="109" spans="1:20">
      <c r="A109" s="25">
        <v>102</v>
      </c>
      <c r="C109" s="26" t="s">
        <v>575</v>
      </c>
      <c r="D109" s="26"/>
      <c r="E109" s="38">
        <v>1971</v>
      </c>
      <c r="F109" s="19">
        <f t="shared" si="0"/>
        <v>9</v>
      </c>
      <c r="J109" s="30">
        <v>9</v>
      </c>
      <c r="S109" s="19">
        <f t="shared" ref="S109" si="52">COUNT(G109,J109,P109)</f>
        <v>1</v>
      </c>
      <c r="T109" s="29">
        <f t="shared" ref="T109" si="53">COUNT(G109:R109)</f>
        <v>1</v>
      </c>
    </row>
    <row r="110" spans="1:20">
      <c r="A110" s="25">
        <v>103</v>
      </c>
      <c r="C110" s="26" t="s">
        <v>313</v>
      </c>
      <c r="D110" s="26" t="s">
        <v>314</v>
      </c>
      <c r="E110" s="38">
        <v>1951</v>
      </c>
      <c r="F110" s="19">
        <f t="shared" si="0"/>
        <v>45</v>
      </c>
      <c r="G110">
        <v>31</v>
      </c>
      <c r="J110" s="30">
        <v>14</v>
      </c>
      <c r="S110" s="19">
        <f t="shared" si="43"/>
        <v>2</v>
      </c>
      <c r="T110" s="29">
        <f t="shared" si="44"/>
        <v>2</v>
      </c>
    </row>
    <row r="111" spans="1:20">
      <c r="A111" s="25">
        <v>104</v>
      </c>
      <c r="C111" s="26" t="s">
        <v>251</v>
      </c>
      <c r="D111" s="26" t="s">
        <v>219</v>
      </c>
      <c r="E111" s="37">
        <v>2014</v>
      </c>
      <c r="F111" s="19">
        <f t="shared" si="0"/>
        <v>11</v>
      </c>
      <c r="G111">
        <v>11</v>
      </c>
      <c r="S111" s="19">
        <f t="shared" si="43"/>
        <v>1</v>
      </c>
      <c r="T111" s="29">
        <f t="shared" si="44"/>
        <v>1</v>
      </c>
    </row>
    <row r="112" spans="1:20">
      <c r="A112" s="25">
        <v>105</v>
      </c>
      <c r="C112" s="26" t="s">
        <v>238</v>
      </c>
      <c r="D112" s="26" t="s">
        <v>219</v>
      </c>
      <c r="E112" s="37">
        <v>2012</v>
      </c>
      <c r="F112" s="19">
        <f t="shared" si="0"/>
        <v>17</v>
      </c>
      <c r="G112">
        <v>17</v>
      </c>
      <c r="S112" s="19">
        <f t="shared" si="43"/>
        <v>1</v>
      </c>
      <c r="T112" s="29">
        <f t="shared" si="44"/>
        <v>1</v>
      </c>
    </row>
    <row r="113" spans="1:20">
      <c r="A113" s="25">
        <v>106</v>
      </c>
      <c r="C113" s="26" t="s">
        <v>340</v>
      </c>
      <c r="D113" s="26" t="s">
        <v>222</v>
      </c>
      <c r="E113" s="38">
        <v>1959</v>
      </c>
      <c r="F113" s="19">
        <f t="shared" si="0"/>
        <v>7</v>
      </c>
      <c r="G113">
        <v>2</v>
      </c>
      <c r="J113" s="30">
        <v>5</v>
      </c>
      <c r="S113" s="19">
        <f t="shared" si="43"/>
        <v>2</v>
      </c>
      <c r="T113" s="29">
        <f t="shared" si="44"/>
        <v>2</v>
      </c>
    </row>
    <row r="114" spans="1:20">
      <c r="A114" s="25">
        <v>107</v>
      </c>
      <c r="C114" s="26" t="s">
        <v>600</v>
      </c>
      <c r="D114" s="26" t="s">
        <v>281</v>
      </c>
      <c r="E114" s="38">
        <v>1960</v>
      </c>
      <c r="F114" s="19">
        <f t="shared" si="0"/>
        <v>27</v>
      </c>
      <c r="J114" s="30">
        <v>27</v>
      </c>
      <c r="S114" s="19">
        <f t="shared" ref="S114" si="54">COUNT(G114,J114,P114)</f>
        <v>1</v>
      </c>
      <c r="T114" s="29">
        <f t="shared" ref="T114" si="55">COUNT(G114:R114)</f>
        <v>1</v>
      </c>
    </row>
    <row r="115" spans="1:20">
      <c r="A115" s="25">
        <v>108</v>
      </c>
      <c r="C115" s="26" t="s">
        <v>266</v>
      </c>
      <c r="D115" s="26" t="s">
        <v>267</v>
      </c>
      <c r="E115" s="39"/>
      <c r="F115" s="19">
        <f t="shared" si="0"/>
        <v>4</v>
      </c>
      <c r="G115">
        <v>4</v>
      </c>
      <c r="S115" s="19">
        <f t="shared" si="43"/>
        <v>1</v>
      </c>
      <c r="T115" s="29">
        <f t="shared" si="44"/>
        <v>1</v>
      </c>
    </row>
    <row r="116" spans="1:20">
      <c r="A116" s="25">
        <v>109</v>
      </c>
      <c r="C116" s="26" t="s">
        <v>569</v>
      </c>
      <c r="D116" s="26" t="s">
        <v>267</v>
      </c>
      <c r="E116" s="38">
        <v>1973</v>
      </c>
      <c r="F116" s="19">
        <f t="shared" si="0"/>
        <v>23</v>
      </c>
      <c r="J116" s="30">
        <v>23</v>
      </c>
      <c r="S116" s="19">
        <f t="shared" ref="S116" si="56">COUNT(G116,J116,P116)</f>
        <v>1</v>
      </c>
      <c r="T116" s="29">
        <f t="shared" ref="T116" si="57">COUNT(G116:R116)</f>
        <v>1</v>
      </c>
    </row>
    <row r="117" spans="1:20">
      <c r="A117" s="25">
        <v>110</v>
      </c>
      <c r="C117" s="26" t="s">
        <v>332</v>
      </c>
      <c r="D117" s="26" t="s">
        <v>333</v>
      </c>
      <c r="E117" s="38">
        <v>1944</v>
      </c>
      <c r="F117" s="19">
        <f t="shared" si="0"/>
        <v>11</v>
      </c>
      <c r="G117">
        <v>11</v>
      </c>
      <c r="S117" s="19">
        <f t="shared" si="43"/>
        <v>1</v>
      </c>
      <c r="T117" s="29">
        <f t="shared" si="44"/>
        <v>1</v>
      </c>
    </row>
    <row r="118" spans="1:20">
      <c r="A118" s="25">
        <v>111</v>
      </c>
      <c r="C118" s="26" t="s">
        <v>588</v>
      </c>
      <c r="D118" s="26" t="s">
        <v>312</v>
      </c>
      <c r="E118" s="38">
        <v>1969</v>
      </c>
      <c r="F118" s="19">
        <f t="shared" si="0"/>
        <v>36</v>
      </c>
      <c r="J118" s="30">
        <v>36</v>
      </c>
      <c r="S118" s="19">
        <f t="shared" ref="S118" si="58">COUNT(G118,J118,P118)</f>
        <v>1</v>
      </c>
      <c r="T118" s="29">
        <f t="shared" ref="T118" si="59">COUNT(G118:R118)</f>
        <v>1</v>
      </c>
    </row>
    <row r="119" spans="1:20">
      <c r="A119" s="25">
        <v>112</v>
      </c>
      <c r="C119" s="26" t="s">
        <v>382</v>
      </c>
      <c r="D119" s="26" t="s">
        <v>383</v>
      </c>
      <c r="E119" s="39">
        <v>2002</v>
      </c>
      <c r="F119" s="19">
        <f t="shared" si="0"/>
        <v>34</v>
      </c>
      <c r="G119">
        <v>34</v>
      </c>
      <c r="S119" s="19">
        <f t="shared" si="43"/>
        <v>1</v>
      </c>
      <c r="T119" s="29">
        <f t="shared" si="44"/>
        <v>1</v>
      </c>
    </row>
    <row r="120" spans="1:20">
      <c r="A120" s="25">
        <v>113</v>
      </c>
      <c r="C120" s="26" t="s">
        <v>568</v>
      </c>
      <c r="D120" s="26"/>
      <c r="E120" s="37">
        <v>2009</v>
      </c>
      <c r="F120" s="19">
        <f t="shared" si="0"/>
        <v>9</v>
      </c>
      <c r="J120" s="30">
        <v>9</v>
      </c>
      <c r="S120" s="19">
        <f t="shared" ref="S120" si="60">COUNT(G120,J120,P120)</f>
        <v>1</v>
      </c>
      <c r="T120" s="29">
        <f t="shared" ref="T120" si="61">COUNT(G120:R120)</f>
        <v>1</v>
      </c>
    </row>
    <row r="121" spans="1:20">
      <c r="A121" s="25">
        <v>114</v>
      </c>
      <c r="C121" s="26" t="s">
        <v>576</v>
      </c>
      <c r="D121" s="26"/>
      <c r="E121" s="37">
        <v>2012</v>
      </c>
      <c r="F121" s="19">
        <f t="shared" si="0"/>
        <v>5</v>
      </c>
      <c r="J121" s="30">
        <v>5</v>
      </c>
      <c r="S121" s="19">
        <f t="shared" ref="S121" si="62">COUNT(G121,J121,P121)</f>
        <v>1</v>
      </c>
      <c r="T121" s="29">
        <f t="shared" ref="T121" si="63">COUNT(G121:R121)</f>
        <v>1</v>
      </c>
    </row>
    <row r="122" spans="1:20">
      <c r="A122" s="25">
        <v>115</v>
      </c>
      <c r="C122" s="26" t="s">
        <v>250</v>
      </c>
      <c r="D122" s="26" t="s">
        <v>219</v>
      </c>
      <c r="E122" s="37">
        <v>2012</v>
      </c>
      <c r="F122" s="19">
        <f t="shared" si="0"/>
        <v>12</v>
      </c>
      <c r="G122">
        <v>12</v>
      </c>
      <c r="S122" s="19">
        <f t="shared" si="43"/>
        <v>1</v>
      </c>
      <c r="T122" s="29">
        <f t="shared" si="44"/>
        <v>1</v>
      </c>
    </row>
    <row r="123" spans="1:20">
      <c r="A123" s="25">
        <v>116</v>
      </c>
      <c r="C123" s="26" t="s">
        <v>334</v>
      </c>
      <c r="D123" s="26" t="s">
        <v>269</v>
      </c>
      <c r="E123" s="38">
        <v>1951</v>
      </c>
      <c r="F123" s="19">
        <f t="shared" si="0"/>
        <v>10</v>
      </c>
      <c r="G123">
        <v>10</v>
      </c>
      <c r="S123" s="19">
        <f t="shared" si="43"/>
        <v>1</v>
      </c>
      <c r="T123" s="29">
        <f t="shared" si="44"/>
        <v>1</v>
      </c>
    </row>
    <row r="124" spans="1:20">
      <c r="A124" s="25">
        <v>117</v>
      </c>
      <c r="C124" s="26" t="s">
        <v>286</v>
      </c>
      <c r="D124" s="26" t="s">
        <v>239</v>
      </c>
      <c r="E124" s="37">
        <v>2008</v>
      </c>
      <c r="F124" s="19">
        <f t="shared" si="0"/>
        <v>29</v>
      </c>
      <c r="G124">
        <v>29</v>
      </c>
      <c r="S124" s="19">
        <f t="shared" si="43"/>
        <v>1</v>
      </c>
      <c r="T124" s="29">
        <f t="shared" si="44"/>
        <v>1</v>
      </c>
    </row>
    <row r="125" spans="1:20">
      <c r="A125" s="25">
        <v>118</v>
      </c>
      <c r="C125" s="26" t="s">
        <v>291</v>
      </c>
      <c r="D125" s="26"/>
      <c r="E125" s="38">
        <v>1975</v>
      </c>
      <c r="F125" s="19">
        <f t="shared" si="0"/>
        <v>37</v>
      </c>
      <c r="G125">
        <v>23</v>
      </c>
      <c r="J125" s="30">
        <v>14</v>
      </c>
      <c r="S125" s="19">
        <f t="shared" si="43"/>
        <v>2</v>
      </c>
      <c r="T125" s="29">
        <f t="shared" si="44"/>
        <v>2</v>
      </c>
    </row>
    <row r="126" spans="1:20">
      <c r="A126" s="25">
        <v>119</v>
      </c>
      <c r="C126" s="26" t="s">
        <v>301</v>
      </c>
      <c r="D126" s="26"/>
      <c r="E126" s="37">
        <v>2012</v>
      </c>
      <c r="F126" s="19">
        <f t="shared" si="0"/>
        <v>42</v>
      </c>
      <c r="G126">
        <v>12</v>
      </c>
      <c r="J126" s="30">
        <v>30</v>
      </c>
      <c r="S126" s="19">
        <f t="shared" si="43"/>
        <v>2</v>
      </c>
      <c r="T126" s="29">
        <f t="shared" si="44"/>
        <v>2</v>
      </c>
    </row>
    <row r="127" spans="1:20">
      <c r="A127" s="25">
        <v>120</v>
      </c>
      <c r="C127" s="26" t="s">
        <v>605</v>
      </c>
      <c r="D127" s="26"/>
      <c r="E127" s="39">
        <v>2003</v>
      </c>
      <c r="F127" s="19">
        <f t="shared" si="0"/>
        <v>46</v>
      </c>
      <c r="J127" s="30">
        <v>46</v>
      </c>
      <c r="S127" s="19">
        <f t="shared" ref="S127" si="64">COUNT(G127,J127,P127)</f>
        <v>1</v>
      </c>
      <c r="T127" s="29">
        <f t="shared" ref="T127" si="65">COUNT(G127:R127)</f>
        <v>1</v>
      </c>
    </row>
    <row r="128" spans="1:20">
      <c r="A128" s="25">
        <v>121</v>
      </c>
      <c r="C128" s="26" t="s">
        <v>304</v>
      </c>
      <c r="D128" s="26"/>
      <c r="E128" s="38">
        <v>1974</v>
      </c>
      <c r="F128" s="19">
        <f t="shared" si="0"/>
        <v>7</v>
      </c>
      <c r="G128">
        <v>7</v>
      </c>
      <c r="S128" s="19">
        <f t="shared" si="43"/>
        <v>1</v>
      </c>
      <c r="T128" s="29">
        <f t="shared" si="44"/>
        <v>1</v>
      </c>
    </row>
    <row r="129" spans="1:20">
      <c r="A129" s="25">
        <v>122</v>
      </c>
      <c r="C129" s="26" t="s">
        <v>563</v>
      </c>
      <c r="D129" s="26" t="s">
        <v>316</v>
      </c>
      <c r="E129" s="38">
        <v>1978</v>
      </c>
      <c r="F129" s="19">
        <f t="shared" si="0"/>
        <v>5</v>
      </c>
      <c r="J129" s="30">
        <v>5</v>
      </c>
      <c r="S129" s="19">
        <f t="shared" ref="S129" si="66">COUNT(G129,J129,P129)</f>
        <v>1</v>
      </c>
      <c r="T129" s="29">
        <f t="shared" ref="T129" si="67">COUNT(G129:R129)</f>
        <v>1</v>
      </c>
    </row>
    <row r="130" spans="1:20">
      <c r="A130" s="25">
        <v>123</v>
      </c>
      <c r="C130" s="26" t="s">
        <v>342</v>
      </c>
      <c r="D130" s="26" t="s">
        <v>343</v>
      </c>
      <c r="E130" s="39">
        <v>2002</v>
      </c>
      <c r="F130" s="19">
        <f t="shared" si="0"/>
        <v>42</v>
      </c>
      <c r="G130">
        <v>42</v>
      </c>
      <c r="S130" s="19">
        <f t="shared" si="43"/>
        <v>1</v>
      </c>
      <c r="T130" s="29">
        <f t="shared" si="44"/>
        <v>1</v>
      </c>
    </row>
    <row r="131" spans="1:20">
      <c r="A131" s="25">
        <v>124</v>
      </c>
      <c r="C131" s="26" t="s">
        <v>318</v>
      </c>
      <c r="D131" s="26" t="s">
        <v>269</v>
      </c>
      <c r="E131" s="38">
        <v>1970</v>
      </c>
      <c r="F131" s="19">
        <f t="shared" si="0"/>
        <v>60</v>
      </c>
      <c r="G131">
        <v>28</v>
      </c>
      <c r="J131" s="30">
        <v>32</v>
      </c>
      <c r="S131" s="19">
        <f t="shared" si="43"/>
        <v>2</v>
      </c>
      <c r="T131" s="29">
        <f t="shared" si="44"/>
        <v>2</v>
      </c>
    </row>
    <row r="132" spans="1:20">
      <c r="A132" s="25">
        <v>125</v>
      </c>
      <c r="C132" s="26" t="s">
        <v>350</v>
      </c>
      <c r="D132" s="26" t="s">
        <v>281</v>
      </c>
      <c r="E132" s="38">
        <v>1946</v>
      </c>
      <c r="F132" s="19">
        <f t="shared" si="0"/>
        <v>45</v>
      </c>
      <c r="G132">
        <v>15</v>
      </c>
      <c r="J132" s="30">
        <v>30</v>
      </c>
      <c r="S132" s="19">
        <f t="shared" si="43"/>
        <v>2</v>
      </c>
      <c r="T132" s="29">
        <f t="shared" si="44"/>
        <v>2</v>
      </c>
    </row>
    <row r="133" spans="1:20">
      <c r="A133" s="25">
        <v>126</v>
      </c>
      <c r="C133" s="26" t="s">
        <v>306</v>
      </c>
      <c r="D133" s="26" t="s">
        <v>269</v>
      </c>
      <c r="E133" s="38">
        <v>1941</v>
      </c>
      <c r="F133" s="19">
        <f t="shared" si="0"/>
        <v>5</v>
      </c>
      <c r="G133">
        <v>5</v>
      </c>
      <c r="S133" s="19">
        <f t="shared" si="43"/>
        <v>1</v>
      </c>
      <c r="T133" s="29">
        <f t="shared" si="44"/>
        <v>1</v>
      </c>
    </row>
    <row r="134" spans="1:20">
      <c r="A134" s="25">
        <v>127</v>
      </c>
      <c r="C134" s="26" t="s">
        <v>596</v>
      </c>
      <c r="D134" s="26" t="s">
        <v>281</v>
      </c>
      <c r="E134" s="38">
        <v>1974</v>
      </c>
      <c r="F134" s="19">
        <f t="shared" si="0"/>
        <v>12</v>
      </c>
      <c r="J134" s="30">
        <v>12</v>
      </c>
      <c r="S134" s="19">
        <f t="shared" ref="S134" si="68">COUNT(G134,J134,P134)</f>
        <v>1</v>
      </c>
      <c r="T134" s="29">
        <f t="shared" ref="T134" si="69">COUNT(G134:R134)</f>
        <v>1</v>
      </c>
    </row>
    <row r="135" spans="1:20">
      <c r="A135" s="25">
        <v>128</v>
      </c>
      <c r="C135" s="26" t="s">
        <v>377</v>
      </c>
      <c r="D135" s="26" t="s">
        <v>219</v>
      </c>
      <c r="E135" s="38">
        <v>1954</v>
      </c>
      <c r="F135" s="19">
        <f>SUM(G135:R135)</f>
        <v>3</v>
      </c>
      <c r="G135">
        <v>3</v>
      </c>
      <c r="S135" s="19">
        <f>COUNT(G135,J135,P135)</f>
        <v>1</v>
      </c>
      <c r="T135" s="29">
        <f>COUNT(G135:R135)</f>
        <v>1</v>
      </c>
    </row>
    <row r="136" spans="1:20">
      <c r="A136" s="25">
        <v>129</v>
      </c>
      <c r="C136" s="26" t="s">
        <v>366</v>
      </c>
      <c r="D136" s="26" t="s">
        <v>367</v>
      </c>
      <c r="E136" s="38">
        <v>1963</v>
      </c>
      <c r="F136" s="19">
        <f t="shared" si="0"/>
        <v>23</v>
      </c>
      <c r="G136">
        <v>23</v>
      </c>
      <c r="S136" s="19">
        <f>COUNT(G136,J136,P136)</f>
        <v>1</v>
      </c>
      <c r="T136" s="29">
        <f>COUNT(G136:R136)</f>
        <v>1</v>
      </c>
    </row>
    <row r="137" spans="1:20">
      <c r="A137" s="25">
        <v>130</v>
      </c>
      <c r="C137" s="26" t="s">
        <v>571</v>
      </c>
      <c r="D137" s="26"/>
      <c r="E137" s="37">
        <v>2013</v>
      </c>
      <c r="F137" s="19">
        <f t="shared" si="0"/>
        <v>17</v>
      </c>
      <c r="J137" s="30">
        <v>17</v>
      </c>
      <c r="S137" s="19">
        <f>COUNT(G137,J137,P137)</f>
        <v>1</v>
      </c>
      <c r="T137" s="29">
        <f>COUNT(G137:R137)</f>
        <v>1</v>
      </c>
    </row>
    <row r="138" spans="1:20">
      <c r="A138" s="25">
        <v>131</v>
      </c>
      <c r="C138" s="26" t="s">
        <v>591</v>
      </c>
      <c r="D138" s="26" t="s">
        <v>364</v>
      </c>
      <c r="E138" s="38">
        <v>1950</v>
      </c>
      <c r="F138" s="19">
        <f t="shared" si="0"/>
        <v>27</v>
      </c>
      <c r="J138" s="30">
        <v>27</v>
      </c>
      <c r="S138" s="19">
        <f>COUNT(G138,J138,P138)</f>
        <v>1</v>
      </c>
      <c r="T138" s="29">
        <f>COUNT(G138:R138)</f>
        <v>1</v>
      </c>
    </row>
    <row r="139" spans="1:20">
      <c r="A139" s="25">
        <v>132</v>
      </c>
      <c r="C139" s="26" t="s">
        <v>303</v>
      </c>
      <c r="D139" s="26"/>
      <c r="E139" s="39">
        <v>1982</v>
      </c>
      <c r="F139" s="19">
        <f t="shared" si="0"/>
        <v>9</v>
      </c>
      <c r="G139">
        <v>9</v>
      </c>
      <c r="S139" s="19">
        <f t="shared" si="43"/>
        <v>1</v>
      </c>
      <c r="T139" s="29">
        <f t="shared" si="44"/>
        <v>1</v>
      </c>
    </row>
    <row r="140" spans="1:20">
      <c r="A140" s="25">
        <v>133</v>
      </c>
      <c r="C140" s="26" t="s">
        <v>338</v>
      </c>
      <c r="D140" s="26" t="s">
        <v>281</v>
      </c>
      <c r="E140" s="38">
        <v>1942</v>
      </c>
      <c r="F140" s="19">
        <f>SUM(G140:R140)</f>
        <v>7</v>
      </c>
      <c r="G140">
        <v>4</v>
      </c>
      <c r="J140" s="30">
        <v>3</v>
      </c>
      <c r="S140" s="19">
        <f>COUNT(G140,J140,P140)</f>
        <v>2</v>
      </c>
      <c r="T140" s="29">
        <f>COUNT(G140:R140)</f>
        <v>2</v>
      </c>
    </row>
    <row r="141" spans="1:20">
      <c r="A141" s="25">
        <v>134</v>
      </c>
      <c r="C141" s="26" t="s">
        <v>278</v>
      </c>
      <c r="D141" s="26" t="s">
        <v>219</v>
      </c>
      <c r="E141" s="37">
        <v>2006</v>
      </c>
      <c r="F141" s="19">
        <f t="shared" si="0"/>
        <v>59</v>
      </c>
      <c r="G141">
        <v>25</v>
      </c>
      <c r="J141" s="30">
        <v>34</v>
      </c>
      <c r="S141" s="19">
        <f t="shared" si="43"/>
        <v>2</v>
      </c>
      <c r="T141" s="29">
        <f t="shared" si="44"/>
        <v>2</v>
      </c>
    </row>
    <row r="142" spans="1:20">
      <c r="A142" s="25">
        <v>135</v>
      </c>
      <c r="C142" s="26" t="s">
        <v>330</v>
      </c>
      <c r="D142" s="26" t="s">
        <v>269</v>
      </c>
      <c r="E142" s="38">
        <v>1943</v>
      </c>
      <c r="F142" s="19">
        <f>SUM(G142:R142)</f>
        <v>25</v>
      </c>
      <c r="G142">
        <v>13</v>
      </c>
      <c r="J142" s="30">
        <v>12</v>
      </c>
      <c r="S142" s="19">
        <f t="shared" si="43"/>
        <v>2</v>
      </c>
      <c r="T142" s="29">
        <f t="shared" si="44"/>
        <v>2</v>
      </c>
    </row>
    <row r="143" spans="1:20">
      <c r="A143" s="25">
        <v>136</v>
      </c>
      <c r="C143" s="26" t="s">
        <v>328</v>
      </c>
      <c r="D143" s="26" t="s">
        <v>269</v>
      </c>
      <c r="E143" s="38">
        <v>1943</v>
      </c>
      <c r="F143" s="19">
        <f>SUM(G143:R143)</f>
        <v>19</v>
      </c>
      <c r="G143">
        <v>17</v>
      </c>
      <c r="J143" s="30">
        <v>2</v>
      </c>
      <c r="S143" s="19">
        <f t="shared" si="43"/>
        <v>2</v>
      </c>
      <c r="T143" s="29">
        <f t="shared" si="44"/>
        <v>2</v>
      </c>
    </row>
    <row r="144" spans="1:20">
      <c r="A144" s="25">
        <v>137</v>
      </c>
      <c r="C144" s="26" t="s">
        <v>297</v>
      </c>
      <c r="D144" s="26" t="s">
        <v>239</v>
      </c>
      <c r="E144" s="37">
        <v>2011</v>
      </c>
      <c r="F144" s="19">
        <f>SUM(G144:R144)</f>
        <v>17</v>
      </c>
      <c r="G144">
        <v>17</v>
      </c>
      <c r="S144" s="19">
        <f t="shared" si="43"/>
        <v>1</v>
      </c>
      <c r="T144" s="29">
        <f t="shared" si="44"/>
        <v>1</v>
      </c>
    </row>
    <row r="145" spans="1:20">
      <c r="A145" s="25">
        <v>138</v>
      </c>
      <c r="C145" s="26" t="s">
        <v>324</v>
      </c>
      <c r="D145" s="26" t="s">
        <v>219</v>
      </c>
      <c r="E145" s="37">
        <v>2005</v>
      </c>
      <c r="F145" s="19">
        <f>SUM(G145:R145)</f>
        <v>22</v>
      </c>
      <c r="G145">
        <v>22</v>
      </c>
      <c r="S145" s="19">
        <f t="shared" si="43"/>
        <v>1</v>
      </c>
      <c r="T145" s="29">
        <f t="shared" si="44"/>
        <v>1</v>
      </c>
    </row>
    <row r="146" spans="1:20">
      <c r="A146" s="25">
        <v>139</v>
      </c>
      <c r="C146" s="26" t="s">
        <v>296</v>
      </c>
      <c r="D146" s="26" t="s">
        <v>219</v>
      </c>
      <c r="E146" s="37">
        <v>2010</v>
      </c>
      <c r="F146" s="19">
        <f t="shared" ref="F146:F154" si="70">SUM(G146:R146)</f>
        <v>18</v>
      </c>
      <c r="G146">
        <v>18</v>
      </c>
      <c r="S146" s="19">
        <f t="shared" si="43"/>
        <v>1</v>
      </c>
      <c r="T146" s="29">
        <f t="shared" si="44"/>
        <v>1</v>
      </c>
    </row>
    <row r="147" spans="1:20">
      <c r="A147" s="25">
        <v>140</v>
      </c>
      <c r="C147" s="26" t="s">
        <v>608</v>
      </c>
      <c r="D147" s="26"/>
      <c r="E147" s="39">
        <v>1979</v>
      </c>
      <c r="F147" s="19">
        <f t="shared" si="70"/>
        <v>22</v>
      </c>
      <c r="J147" s="30">
        <v>22</v>
      </c>
      <c r="S147" s="19">
        <f t="shared" ref="S147" si="71">COUNT(G147,J147,P147)</f>
        <v>1</v>
      </c>
      <c r="T147" s="29">
        <f t="shared" ref="T147" si="72">COUNT(G147:R147)</f>
        <v>1</v>
      </c>
    </row>
    <row r="148" spans="1:20">
      <c r="A148" s="25">
        <v>141</v>
      </c>
      <c r="C148" s="26" t="s">
        <v>375</v>
      </c>
      <c r="D148" s="26" t="s">
        <v>358</v>
      </c>
      <c r="E148" s="38">
        <v>1972</v>
      </c>
      <c r="F148" s="19">
        <f t="shared" si="70"/>
        <v>9</v>
      </c>
      <c r="G148">
        <v>9</v>
      </c>
      <c r="S148" s="19">
        <f t="shared" si="43"/>
        <v>1</v>
      </c>
      <c r="T148" s="29">
        <f t="shared" si="44"/>
        <v>1</v>
      </c>
    </row>
    <row r="149" spans="1:20">
      <c r="A149" s="25">
        <v>142</v>
      </c>
      <c r="C149" s="26" t="s">
        <v>353</v>
      </c>
      <c r="D149" s="26" t="s">
        <v>269</v>
      </c>
      <c r="E149" s="38">
        <v>1956</v>
      </c>
      <c r="F149" s="19">
        <f t="shared" si="70"/>
        <v>25</v>
      </c>
      <c r="G149">
        <v>9</v>
      </c>
      <c r="J149" s="30">
        <v>16</v>
      </c>
      <c r="S149" s="19">
        <f t="shared" si="43"/>
        <v>2</v>
      </c>
      <c r="T149" s="29">
        <f t="shared" si="44"/>
        <v>2</v>
      </c>
    </row>
    <row r="150" spans="1:20">
      <c r="A150" s="25">
        <v>143</v>
      </c>
      <c r="C150" s="26" t="s">
        <v>570</v>
      </c>
      <c r="D150" s="26"/>
      <c r="E150" s="39">
        <v>2002</v>
      </c>
      <c r="F150" s="19">
        <f t="shared" si="70"/>
        <v>19</v>
      </c>
      <c r="J150" s="30">
        <v>19</v>
      </c>
      <c r="S150" s="19">
        <f t="shared" ref="S150" si="73">COUNT(G150,J150,P150)</f>
        <v>1</v>
      </c>
      <c r="T150" s="29">
        <f t="shared" ref="T150" si="74">COUNT(G150:R150)</f>
        <v>1</v>
      </c>
    </row>
    <row r="151" spans="1:20">
      <c r="A151" s="25">
        <v>144</v>
      </c>
      <c r="C151" s="26" t="s">
        <v>368</v>
      </c>
      <c r="D151" s="26" t="s">
        <v>369</v>
      </c>
      <c r="E151" s="38">
        <v>1973</v>
      </c>
      <c r="F151" s="19">
        <f t="shared" si="70"/>
        <v>23</v>
      </c>
      <c r="G151">
        <v>20</v>
      </c>
      <c r="J151" s="30">
        <v>3</v>
      </c>
      <c r="S151" s="19">
        <f t="shared" si="43"/>
        <v>2</v>
      </c>
      <c r="T151" s="29">
        <f t="shared" si="44"/>
        <v>2</v>
      </c>
    </row>
    <row r="152" spans="1:20">
      <c r="A152" s="25">
        <v>145</v>
      </c>
      <c r="C152" s="26" t="s">
        <v>308</v>
      </c>
      <c r="D152" s="26"/>
      <c r="E152" s="37">
        <v>2006</v>
      </c>
      <c r="F152" s="19">
        <f t="shared" si="70"/>
        <v>1</v>
      </c>
      <c r="G152">
        <v>1</v>
      </c>
      <c r="S152" s="19">
        <f t="shared" si="43"/>
        <v>1</v>
      </c>
      <c r="T152" s="29">
        <f t="shared" si="44"/>
        <v>1</v>
      </c>
    </row>
    <row r="153" spans="1:20">
      <c r="A153" s="25">
        <v>146</v>
      </c>
      <c r="C153" s="26" t="s">
        <v>574</v>
      </c>
      <c r="D153" s="26" t="s">
        <v>269</v>
      </c>
      <c r="E153" s="38">
        <v>1941</v>
      </c>
      <c r="F153" s="19">
        <f t="shared" si="70"/>
        <v>10</v>
      </c>
      <c r="J153" s="30">
        <v>10</v>
      </c>
      <c r="S153" s="19">
        <f t="shared" ref="S153:S154" si="75">COUNT(G153,J153,P153)</f>
        <v>1</v>
      </c>
      <c r="T153" s="29">
        <f t="shared" ref="T153:T154" si="76">COUNT(G153:R153)</f>
        <v>1</v>
      </c>
    </row>
    <row r="154" spans="1:20">
      <c r="A154" s="25">
        <v>147</v>
      </c>
      <c r="C154" s="26" t="s">
        <v>610</v>
      </c>
      <c r="D154" s="26" t="s">
        <v>269</v>
      </c>
      <c r="E154" s="38">
        <v>1970</v>
      </c>
      <c r="F154" s="19">
        <f t="shared" si="70"/>
        <v>14</v>
      </c>
      <c r="J154" s="30">
        <v>14</v>
      </c>
      <c r="S154" s="19">
        <f t="shared" si="75"/>
        <v>1</v>
      </c>
      <c r="T154" s="29">
        <f t="shared" si="76"/>
        <v>1</v>
      </c>
    </row>
    <row r="155" spans="1:20">
      <c r="A155" s="25">
        <v>148</v>
      </c>
      <c r="C155" s="26" t="s">
        <v>294</v>
      </c>
      <c r="D155" s="26" t="s">
        <v>219</v>
      </c>
      <c r="E155" s="37">
        <v>2010</v>
      </c>
      <c r="F155" s="19">
        <f t="shared" ref="F155:F161" si="77">SUM(G155:R155)</f>
        <v>44</v>
      </c>
      <c r="G155">
        <v>20</v>
      </c>
      <c r="J155" s="30">
        <v>24</v>
      </c>
      <c r="S155" s="19">
        <f t="shared" si="43"/>
        <v>2</v>
      </c>
      <c r="T155" s="29">
        <f t="shared" si="44"/>
        <v>2</v>
      </c>
    </row>
    <row r="156" spans="1:20">
      <c r="A156" s="25">
        <v>149</v>
      </c>
      <c r="C156" s="26" t="s">
        <v>260</v>
      </c>
      <c r="D156" s="26"/>
      <c r="E156" s="38">
        <v>1970</v>
      </c>
      <c r="F156" s="19">
        <f t="shared" si="77"/>
        <v>7</v>
      </c>
      <c r="G156">
        <v>7</v>
      </c>
      <c r="S156" s="19">
        <f t="shared" si="43"/>
        <v>1</v>
      </c>
      <c r="T156" s="29">
        <f t="shared" si="44"/>
        <v>1</v>
      </c>
    </row>
    <row r="157" spans="1:20">
      <c r="A157" s="25">
        <v>150</v>
      </c>
      <c r="C157" s="26" t="s">
        <v>370</v>
      </c>
      <c r="D157" s="26" t="s">
        <v>371</v>
      </c>
      <c r="E157" s="38">
        <v>1961</v>
      </c>
      <c r="F157" s="19">
        <f t="shared" si="77"/>
        <v>17</v>
      </c>
      <c r="G157">
        <v>17</v>
      </c>
      <c r="S157" s="19">
        <f t="shared" si="43"/>
        <v>1</v>
      </c>
      <c r="T157" s="29">
        <f t="shared" si="44"/>
        <v>1</v>
      </c>
    </row>
    <row r="158" spans="1:20">
      <c r="A158" s="25">
        <v>151</v>
      </c>
      <c r="C158" s="26" t="s">
        <v>325</v>
      </c>
      <c r="D158" s="26" t="s">
        <v>326</v>
      </c>
      <c r="E158" s="37">
        <v>2010</v>
      </c>
      <c r="F158" s="19">
        <f t="shared" si="77"/>
        <v>46</v>
      </c>
      <c r="G158">
        <v>19</v>
      </c>
      <c r="J158" s="30">
        <v>27</v>
      </c>
      <c r="S158" s="19">
        <f t="shared" si="43"/>
        <v>2</v>
      </c>
      <c r="T158" s="29">
        <f t="shared" si="44"/>
        <v>2</v>
      </c>
    </row>
    <row r="159" spans="1:20">
      <c r="A159" s="25">
        <v>152</v>
      </c>
      <c r="C159" s="26" t="s">
        <v>344</v>
      </c>
      <c r="D159" s="26" t="s">
        <v>326</v>
      </c>
      <c r="E159" s="38">
        <v>1970</v>
      </c>
      <c r="F159" s="19">
        <f t="shared" si="77"/>
        <v>73</v>
      </c>
      <c r="G159">
        <v>38</v>
      </c>
      <c r="J159" s="30">
        <v>35</v>
      </c>
      <c r="S159" s="19">
        <f t="shared" si="43"/>
        <v>2</v>
      </c>
      <c r="T159" s="29">
        <f t="shared" si="44"/>
        <v>2</v>
      </c>
    </row>
    <row r="160" spans="1:20">
      <c r="A160" s="25">
        <v>153</v>
      </c>
      <c r="C160" s="26" t="s">
        <v>241</v>
      </c>
      <c r="D160" s="26" t="s">
        <v>219</v>
      </c>
      <c r="E160" s="37">
        <v>2013</v>
      </c>
      <c r="F160" s="19">
        <f t="shared" si="77"/>
        <v>33</v>
      </c>
      <c r="G160">
        <v>16</v>
      </c>
      <c r="J160" s="30">
        <v>17</v>
      </c>
      <c r="S160" s="19">
        <f t="shared" si="43"/>
        <v>2</v>
      </c>
      <c r="T160" s="29">
        <f t="shared" si="44"/>
        <v>2</v>
      </c>
    </row>
    <row r="161" spans="1:20">
      <c r="A161" s="25">
        <v>154</v>
      </c>
      <c r="C161" s="26" t="s">
        <v>561</v>
      </c>
      <c r="D161" s="26" t="s">
        <v>219</v>
      </c>
      <c r="E161" s="37">
        <v>2011</v>
      </c>
      <c r="F161" s="19">
        <f t="shared" si="77"/>
        <v>18</v>
      </c>
      <c r="J161" s="30">
        <v>18</v>
      </c>
      <c r="S161" s="19">
        <f t="shared" ref="S161" si="78">COUNT(G161,J161,P161)</f>
        <v>1</v>
      </c>
      <c r="T161" s="29">
        <f t="shared" ref="T161" si="79">COUNT(G161:R161)</f>
        <v>1</v>
      </c>
    </row>
    <row r="162" spans="1:20">
      <c r="A162" s="25">
        <v>155</v>
      </c>
      <c r="C162" s="26" t="s">
        <v>242</v>
      </c>
      <c r="D162" s="26" t="s">
        <v>219</v>
      </c>
      <c r="E162" s="37">
        <v>2010</v>
      </c>
      <c r="F162" s="19">
        <f t="shared" ref="F162:F163" si="80">SUM(G162:R162)</f>
        <v>30</v>
      </c>
      <c r="G162">
        <v>15</v>
      </c>
      <c r="H162">
        <v>8</v>
      </c>
      <c r="J162" s="30">
        <v>7</v>
      </c>
      <c r="S162" s="19">
        <f t="shared" si="43"/>
        <v>2</v>
      </c>
      <c r="T162" s="29">
        <f t="shared" si="44"/>
        <v>3</v>
      </c>
    </row>
    <row r="163" spans="1:20">
      <c r="A163" s="25">
        <v>156</v>
      </c>
      <c r="C163" s="26" t="s">
        <v>271</v>
      </c>
      <c r="D163" s="26"/>
      <c r="E163" s="37">
        <v>2018</v>
      </c>
      <c r="F163" s="19">
        <f t="shared" si="80"/>
        <v>2</v>
      </c>
      <c r="G163">
        <v>2</v>
      </c>
      <c r="S163" s="19">
        <f t="shared" si="43"/>
        <v>1</v>
      </c>
      <c r="T163" s="29">
        <f t="shared" si="44"/>
        <v>1</v>
      </c>
    </row>
    <row r="164" spans="1:20">
      <c r="A164" s="25">
        <v>157</v>
      </c>
      <c r="C164" s="26" t="s">
        <v>270</v>
      </c>
      <c r="D164" s="26"/>
      <c r="E164" s="37">
        <v>2016</v>
      </c>
      <c r="F164" s="19">
        <f t="shared" ref="F164:F174" si="81">SUM(G164:R164)</f>
        <v>3</v>
      </c>
      <c r="G164">
        <v>3</v>
      </c>
      <c r="S164" s="19">
        <f t="shared" si="43"/>
        <v>1</v>
      </c>
      <c r="T164" s="29">
        <f t="shared" si="44"/>
        <v>1</v>
      </c>
    </row>
    <row r="165" spans="1:20">
      <c r="A165" s="25">
        <v>158</v>
      </c>
      <c r="C165" s="26" t="s">
        <v>277</v>
      </c>
      <c r="D165" s="26" t="s">
        <v>273</v>
      </c>
      <c r="E165" s="39">
        <v>1995</v>
      </c>
      <c r="F165" s="19">
        <f t="shared" si="81"/>
        <v>50</v>
      </c>
      <c r="G165">
        <v>29</v>
      </c>
      <c r="H165">
        <v>21</v>
      </c>
      <c r="S165" s="19">
        <f t="shared" si="43"/>
        <v>1</v>
      </c>
      <c r="T165" s="29">
        <f t="shared" si="44"/>
        <v>2</v>
      </c>
    </row>
    <row r="166" spans="1:20">
      <c r="A166" s="25">
        <v>159</v>
      </c>
      <c r="C166" s="26" t="s">
        <v>274</v>
      </c>
      <c r="D166" s="26" t="s">
        <v>219</v>
      </c>
      <c r="E166" s="39">
        <v>1985</v>
      </c>
      <c r="F166" s="19">
        <f t="shared" si="81"/>
        <v>22</v>
      </c>
      <c r="G166">
        <v>5</v>
      </c>
      <c r="J166" s="30">
        <v>17</v>
      </c>
      <c r="S166" s="19">
        <f t="shared" si="43"/>
        <v>2</v>
      </c>
      <c r="T166" s="29">
        <f t="shared" si="44"/>
        <v>2</v>
      </c>
    </row>
    <row r="167" spans="1:20">
      <c r="A167" s="25">
        <v>160</v>
      </c>
      <c r="C167" s="26" t="s">
        <v>275</v>
      </c>
      <c r="D167" s="26" t="s">
        <v>219</v>
      </c>
      <c r="E167" s="41">
        <v>1976</v>
      </c>
      <c r="F167" s="19">
        <f t="shared" si="81"/>
        <v>101</v>
      </c>
      <c r="G167">
        <v>34</v>
      </c>
      <c r="H167">
        <v>34</v>
      </c>
      <c r="I167">
        <v>33</v>
      </c>
      <c r="S167" s="19">
        <f t="shared" si="43"/>
        <v>1</v>
      </c>
      <c r="T167" s="29">
        <f t="shared" si="44"/>
        <v>3</v>
      </c>
    </row>
    <row r="168" spans="1:20">
      <c r="A168" s="25">
        <v>161</v>
      </c>
      <c r="C168" s="26" t="s">
        <v>276</v>
      </c>
      <c r="D168" s="26" t="s">
        <v>219</v>
      </c>
      <c r="E168" s="37">
        <v>2009</v>
      </c>
      <c r="F168" s="19">
        <f t="shared" si="81"/>
        <v>11</v>
      </c>
      <c r="G168">
        <v>11</v>
      </c>
      <c r="S168" s="19">
        <f t="shared" si="43"/>
        <v>1</v>
      </c>
      <c r="T168" s="29">
        <f t="shared" si="44"/>
        <v>1</v>
      </c>
    </row>
    <row r="169" spans="1:20">
      <c r="A169" s="25">
        <v>162</v>
      </c>
      <c r="C169" s="26" t="s">
        <v>381</v>
      </c>
      <c r="D169" s="26" t="s">
        <v>316</v>
      </c>
      <c r="E169" s="39">
        <v>1987</v>
      </c>
      <c r="F169" s="19">
        <f t="shared" si="81"/>
        <v>39</v>
      </c>
      <c r="G169">
        <v>39</v>
      </c>
      <c r="S169" s="19">
        <f t="shared" si="43"/>
        <v>1</v>
      </c>
      <c r="T169" s="29">
        <f t="shared" si="44"/>
        <v>1</v>
      </c>
    </row>
    <row r="170" spans="1:20">
      <c r="A170" s="25">
        <v>163</v>
      </c>
      <c r="C170" s="26" t="s">
        <v>387</v>
      </c>
      <c r="D170" s="26" t="s">
        <v>269</v>
      </c>
      <c r="E170" s="39">
        <v>1988</v>
      </c>
      <c r="F170" s="19">
        <f t="shared" si="81"/>
        <v>26</v>
      </c>
      <c r="G170">
        <v>15</v>
      </c>
      <c r="J170" s="30">
        <v>11</v>
      </c>
      <c r="S170" s="19">
        <f t="shared" si="43"/>
        <v>2</v>
      </c>
      <c r="T170" s="29">
        <f t="shared" si="44"/>
        <v>2</v>
      </c>
    </row>
    <row r="171" spans="1:20">
      <c r="A171" s="25">
        <v>164</v>
      </c>
      <c r="C171" s="26" t="s">
        <v>585</v>
      </c>
      <c r="D171" s="26" t="s">
        <v>269</v>
      </c>
      <c r="E171" s="41">
        <v>1954</v>
      </c>
      <c r="F171" s="19">
        <f t="shared" si="81"/>
        <v>7</v>
      </c>
      <c r="J171" s="30">
        <v>7</v>
      </c>
      <c r="S171" s="19">
        <f t="shared" ref="S171" si="82">COUNT(G171,J171,P171)</f>
        <v>1</v>
      </c>
      <c r="T171" s="29">
        <f t="shared" ref="T171" si="83">COUNT(G171:R171)</f>
        <v>1</v>
      </c>
    </row>
    <row r="172" spans="1:20">
      <c r="A172" s="25">
        <v>165</v>
      </c>
      <c r="C172" s="26" t="s">
        <v>564</v>
      </c>
      <c r="D172" s="26" t="s">
        <v>219</v>
      </c>
      <c r="E172" s="37">
        <v>2015</v>
      </c>
      <c r="F172" s="19">
        <f t="shared" si="81"/>
        <v>2</v>
      </c>
      <c r="J172" s="30">
        <v>2</v>
      </c>
      <c r="S172" s="19">
        <f t="shared" ref="S172" si="84">COUNT(G172,J172,P172)</f>
        <v>1</v>
      </c>
      <c r="T172" s="29">
        <f t="shared" ref="T172" si="85">COUNT(G172:R172)</f>
        <v>1</v>
      </c>
    </row>
    <row r="173" spans="1:20">
      <c r="A173" s="25">
        <v>166</v>
      </c>
      <c r="C173" s="26" t="s">
        <v>317</v>
      </c>
      <c r="D173" s="26" t="s">
        <v>269</v>
      </c>
      <c r="E173" s="41">
        <v>1955</v>
      </c>
      <c r="F173" s="19">
        <f t="shared" si="81"/>
        <v>63</v>
      </c>
      <c r="G173">
        <v>29</v>
      </c>
      <c r="J173" s="30">
        <v>34</v>
      </c>
      <c r="S173" s="19">
        <f t="shared" si="43"/>
        <v>2</v>
      </c>
      <c r="T173" s="29">
        <f t="shared" si="44"/>
        <v>2</v>
      </c>
    </row>
    <row r="174" spans="1:20">
      <c r="A174" s="25">
        <v>167</v>
      </c>
      <c r="C174" s="26" t="s">
        <v>384</v>
      </c>
      <c r="D174" s="26" t="s">
        <v>219</v>
      </c>
      <c r="E174" s="41">
        <v>1975</v>
      </c>
      <c r="F174" s="19">
        <f t="shared" si="81"/>
        <v>72</v>
      </c>
      <c r="G174">
        <v>29</v>
      </c>
      <c r="J174" s="30">
        <v>43</v>
      </c>
      <c r="S174" s="19">
        <f t="shared" si="43"/>
        <v>2</v>
      </c>
      <c r="T174" s="29">
        <f t="shared" si="44"/>
        <v>2</v>
      </c>
    </row>
    <row r="175" spans="1:20">
      <c r="A175" s="25">
        <v>168</v>
      </c>
      <c r="C175" s="26" t="s">
        <v>224</v>
      </c>
      <c r="D175" s="26" t="s">
        <v>219</v>
      </c>
      <c r="E175" s="37">
        <v>2006</v>
      </c>
      <c r="F175" s="19">
        <f t="shared" ref="F175:F186" si="86">SUM(G175:R175)</f>
        <v>97</v>
      </c>
      <c r="G175">
        <v>26</v>
      </c>
      <c r="H175">
        <v>36</v>
      </c>
      <c r="J175" s="30">
        <v>35</v>
      </c>
      <c r="S175" s="19">
        <f t="shared" si="43"/>
        <v>2</v>
      </c>
      <c r="T175" s="29">
        <f t="shared" si="44"/>
        <v>3</v>
      </c>
    </row>
    <row r="176" spans="1:20">
      <c r="A176" s="25">
        <v>169</v>
      </c>
      <c r="C176" s="26" t="s">
        <v>263</v>
      </c>
      <c r="D176" s="26" t="s">
        <v>219</v>
      </c>
      <c r="E176" s="38">
        <v>1973</v>
      </c>
      <c r="F176" s="19">
        <f t="shared" si="86"/>
        <v>27</v>
      </c>
      <c r="G176">
        <v>6</v>
      </c>
      <c r="H176">
        <v>3</v>
      </c>
      <c r="J176" s="30">
        <v>9</v>
      </c>
      <c r="K176" s="52">
        <v>9</v>
      </c>
      <c r="S176" s="19">
        <f t="shared" si="43"/>
        <v>2</v>
      </c>
      <c r="T176" s="29">
        <f t="shared" si="44"/>
        <v>4</v>
      </c>
    </row>
    <row r="177" spans="1:20">
      <c r="A177" s="25">
        <v>170</v>
      </c>
      <c r="C177" s="26" t="s">
        <v>264</v>
      </c>
      <c r="D177" s="26" t="s">
        <v>219</v>
      </c>
      <c r="E177" s="37">
        <v>2007</v>
      </c>
      <c r="F177" s="19">
        <f t="shared" si="86"/>
        <v>29</v>
      </c>
      <c r="G177">
        <v>5</v>
      </c>
      <c r="H177">
        <v>4</v>
      </c>
      <c r="J177" s="30">
        <v>10</v>
      </c>
      <c r="K177" s="52">
        <v>10</v>
      </c>
      <c r="S177" s="19">
        <f t="shared" si="43"/>
        <v>2</v>
      </c>
      <c r="T177" s="29">
        <f t="shared" si="44"/>
        <v>4</v>
      </c>
    </row>
    <row r="178" spans="1:20">
      <c r="A178" s="25">
        <v>171</v>
      </c>
      <c r="C178" s="26" t="s">
        <v>298</v>
      </c>
      <c r="D178" s="26" t="s">
        <v>239</v>
      </c>
      <c r="E178" s="37">
        <v>2009</v>
      </c>
      <c r="F178" s="19">
        <f t="shared" si="86"/>
        <v>16</v>
      </c>
      <c r="G178">
        <v>16</v>
      </c>
      <c r="S178" s="19">
        <f t="shared" si="43"/>
        <v>1</v>
      </c>
      <c r="T178" s="29">
        <f t="shared" si="44"/>
        <v>1</v>
      </c>
    </row>
    <row r="179" spans="1:20">
      <c r="A179" s="25">
        <v>172</v>
      </c>
      <c r="C179" s="26" t="s">
        <v>299</v>
      </c>
      <c r="D179" s="26" t="s">
        <v>219</v>
      </c>
      <c r="E179" s="37">
        <v>2013</v>
      </c>
      <c r="F179" s="19">
        <f t="shared" si="86"/>
        <v>43</v>
      </c>
      <c r="G179">
        <v>22</v>
      </c>
      <c r="J179" s="30">
        <v>15</v>
      </c>
      <c r="K179">
        <v>6</v>
      </c>
      <c r="S179" s="19">
        <f t="shared" ref="S179:S196" si="87">COUNT(G179,J179,P179)</f>
        <v>2</v>
      </c>
      <c r="T179" s="29">
        <f t="shared" ref="T179:T196" si="88">COUNT(G179:R179)</f>
        <v>3</v>
      </c>
    </row>
    <row r="180" spans="1:20">
      <c r="A180" s="25">
        <v>173</v>
      </c>
      <c r="C180" s="26" t="s">
        <v>386</v>
      </c>
      <c r="D180" s="26" t="s">
        <v>371</v>
      </c>
      <c r="E180" s="38">
        <v>1961</v>
      </c>
      <c r="F180" s="19">
        <f t="shared" si="86"/>
        <v>21</v>
      </c>
      <c r="G180">
        <v>20</v>
      </c>
      <c r="J180" s="30">
        <v>1</v>
      </c>
      <c r="S180" s="19">
        <f t="shared" si="87"/>
        <v>2</v>
      </c>
      <c r="T180" s="29">
        <f t="shared" si="88"/>
        <v>2</v>
      </c>
    </row>
    <row r="181" spans="1:20">
      <c r="A181" s="25">
        <v>174</v>
      </c>
      <c r="C181" s="26" t="s">
        <v>262</v>
      </c>
      <c r="D181" s="26"/>
      <c r="E181" s="38">
        <v>1973</v>
      </c>
      <c r="F181" s="19">
        <f t="shared" si="86"/>
        <v>6</v>
      </c>
      <c r="G181">
        <v>6</v>
      </c>
      <c r="S181" s="19">
        <f t="shared" si="87"/>
        <v>1</v>
      </c>
      <c r="T181" s="29">
        <f t="shared" si="88"/>
        <v>1</v>
      </c>
    </row>
    <row r="182" spans="1:20">
      <c r="A182" s="25">
        <v>175</v>
      </c>
      <c r="C182" s="26" t="s">
        <v>590</v>
      </c>
      <c r="D182" s="26" t="s">
        <v>566</v>
      </c>
      <c r="E182" s="39">
        <v>1987</v>
      </c>
      <c r="F182" s="19">
        <f t="shared" si="86"/>
        <v>29</v>
      </c>
      <c r="J182" s="30">
        <v>29</v>
      </c>
      <c r="S182" s="19">
        <f t="shared" ref="S182" si="89">COUNT(G182,J182,P182)</f>
        <v>1</v>
      </c>
      <c r="T182" s="29">
        <f t="shared" ref="T182" si="90">COUNT(G182:R182)</f>
        <v>1</v>
      </c>
    </row>
    <row r="183" spans="1:20">
      <c r="A183" s="25">
        <v>176</v>
      </c>
      <c r="C183" s="26" t="s">
        <v>580</v>
      </c>
      <c r="D183" s="26" t="s">
        <v>219</v>
      </c>
      <c r="E183" s="38">
        <v>1972</v>
      </c>
      <c r="F183" s="19"/>
      <c r="J183" s="30">
        <v>27</v>
      </c>
      <c r="S183" s="19">
        <f t="shared" ref="S183" si="91">COUNT(G183,J183,P183)</f>
        <v>1</v>
      </c>
      <c r="T183" s="29">
        <f t="shared" ref="T183" si="92">COUNT(G183:R183)</f>
        <v>1</v>
      </c>
    </row>
    <row r="184" spans="1:20">
      <c r="A184" s="25">
        <v>177</v>
      </c>
      <c r="C184" s="26" t="s">
        <v>573</v>
      </c>
      <c r="D184" s="26" t="s">
        <v>269</v>
      </c>
      <c r="E184" s="38">
        <v>1951</v>
      </c>
      <c r="F184" s="19">
        <f t="shared" si="86"/>
        <v>16</v>
      </c>
      <c r="J184" s="30">
        <v>16</v>
      </c>
      <c r="S184" s="19">
        <f t="shared" ref="S184" si="93">COUNT(G184,J184,P184)</f>
        <v>1</v>
      </c>
      <c r="T184" s="29">
        <f t="shared" ref="T184" si="94">COUNT(G184:R184)</f>
        <v>1</v>
      </c>
    </row>
    <row r="185" spans="1:20">
      <c r="A185" s="25">
        <v>178</v>
      </c>
      <c r="C185" s="26" t="s">
        <v>565</v>
      </c>
      <c r="D185" s="26" t="s">
        <v>566</v>
      </c>
      <c r="E185" s="39">
        <v>1988</v>
      </c>
      <c r="F185" s="19">
        <f t="shared" si="86"/>
        <v>25</v>
      </c>
      <c r="J185" s="30">
        <v>25</v>
      </c>
      <c r="S185" s="19">
        <f t="shared" ref="S185" si="95">COUNT(G185,J185,P185)</f>
        <v>1</v>
      </c>
      <c r="T185" s="29">
        <f t="shared" ref="T185" si="96">COUNT(G185:R185)</f>
        <v>1</v>
      </c>
    </row>
    <row r="186" spans="1:20">
      <c r="A186" s="25">
        <v>179</v>
      </c>
      <c r="C186" s="26" t="s">
        <v>363</v>
      </c>
      <c r="D186" s="26" t="s">
        <v>364</v>
      </c>
      <c r="E186" s="38">
        <v>1973</v>
      </c>
      <c r="F186" s="19">
        <f t="shared" si="86"/>
        <v>61</v>
      </c>
      <c r="G186">
        <v>28</v>
      </c>
      <c r="J186" s="30">
        <v>33</v>
      </c>
      <c r="S186" s="19">
        <f t="shared" si="87"/>
        <v>2</v>
      </c>
      <c r="T186" s="29">
        <f t="shared" si="88"/>
        <v>2</v>
      </c>
    </row>
    <row r="187" spans="1:20">
      <c r="A187" s="25">
        <v>180</v>
      </c>
      <c r="C187" s="26" t="s">
        <v>280</v>
      </c>
      <c r="D187" s="26" t="s">
        <v>281</v>
      </c>
      <c r="E187" s="38">
        <v>1960</v>
      </c>
      <c r="F187" s="19">
        <f t="shared" ref="F187:F197" si="97">SUM(G187:R187)</f>
        <v>18</v>
      </c>
      <c r="G187">
        <v>18</v>
      </c>
      <c r="S187" s="19">
        <f t="shared" si="87"/>
        <v>1</v>
      </c>
      <c r="T187" s="29">
        <f t="shared" si="88"/>
        <v>1</v>
      </c>
    </row>
    <row r="188" spans="1:20">
      <c r="A188" s="25">
        <v>181</v>
      </c>
      <c r="C188" s="26" t="s">
        <v>290</v>
      </c>
      <c r="D188" s="26"/>
      <c r="E188" s="41">
        <v>1957</v>
      </c>
      <c r="F188" s="19">
        <f t="shared" si="97"/>
        <v>24</v>
      </c>
      <c r="G188">
        <v>24</v>
      </c>
      <c r="S188" s="19">
        <f t="shared" si="87"/>
        <v>1</v>
      </c>
      <c r="T188" s="29">
        <f t="shared" si="88"/>
        <v>1</v>
      </c>
    </row>
    <row r="189" spans="1:20">
      <c r="A189" s="25">
        <v>182</v>
      </c>
      <c r="C189" s="26" t="s">
        <v>349</v>
      </c>
      <c r="D189" s="26" t="s">
        <v>269</v>
      </c>
      <c r="E189" s="32">
        <v>1983</v>
      </c>
      <c r="F189" s="19">
        <f t="shared" si="97"/>
        <v>19</v>
      </c>
      <c r="G189">
        <v>19</v>
      </c>
      <c r="S189" s="19">
        <f t="shared" si="87"/>
        <v>1</v>
      </c>
      <c r="T189" s="29">
        <f t="shared" si="88"/>
        <v>1</v>
      </c>
    </row>
    <row r="190" spans="1:20">
      <c r="A190" s="25">
        <v>183</v>
      </c>
      <c r="C190" s="26" t="s">
        <v>302</v>
      </c>
      <c r="D190" s="26" t="s">
        <v>269</v>
      </c>
      <c r="E190" s="37">
        <v>2012</v>
      </c>
      <c r="F190" s="19">
        <f t="shared" si="97"/>
        <v>11</v>
      </c>
      <c r="G190">
        <v>11</v>
      </c>
      <c r="S190" s="19">
        <f t="shared" si="87"/>
        <v>1</v>
      </c>
      <c r="T190" s="29">
        <f t="shared" si="88"/>
        <v>1</v>
      </c>
    </row>
    <row r="191" spans="1:20">
      <c r="A191" s="25">
        <v>184</v>
      </c>
      <c r="C191" s="26" t="s">
        <v>378</v>
      </c>
      <c r="D191" s="26" t="s">
        <v>269</v>
      </c>
      <c r="E191" s="32">
        <v>1985</v>
      </c>
      <c r="F191" s="19">
        <f t="shared" si="97"/>
        <v>80</v>
      </c>
      <c r="G191">
        <v>50</v>
      </c>
      <c r="J191" s="30">
        <v>30</v>
      </c>
      <c r="S191" s="19">
        <f t="shared" si="87"/>
        <v>2</v>
      </c>
      <c r="T191" s="29">
        <f t="shared" si="88"/>
        <v>2</v>
      </c>
    </row>
    <row r="192" spans="1:20">
      <c r="A192" s="25">
        <v>185</v>
      </c>
      <c r="C192" s="26" t="s">
        <v>337</v>
      </c>
      <c r="D192" s="26" t="s">
        <v>269</v>
      </c>
      <c r="E192" s="41">
        <v>1947</v>
      </c>
      <c r="F192" s="19">
        <f t="shared" si="97"/>
        <v>5</v>
      </c>
      <c r="G192">
        <v>5</v>
      </c>
      <c r="S192" s="19">
        <f t="shared" si="87"/>
        <v>1</v>
      </c>
      <c r="T192" s="29">
        <f t="shared" si="88"/>
        <v>1</v>
      </c>
    </row>
    <row r="193" spans="1:20">
      <c r="A193" s="25">
        <v>186</v>
      </c>
      <c r="C193" s="26" t="s">
        <v>611</v>
      </c>
      <c r="D193" s="26"/>
      <c r="E193" s="32">
        <v>1988</v>
      </c>
      <c r="F193" s="19">
        <f t="shared" si="97"/>
        <v>9</v>
      </c>
      <c r="J193" s="30">
        <v>9</v>
      </c>
      <c r="S193" s="19">
        <f t="shared" ref="S193" si="98">COUNT(G193,J193,P193)</f>
        <v>1</v>
      </c>
      <c r="T193" s="29">
        <f t="shared" ref="T193" si="99">COUNT(G193:R193)</f>
        <v>1</v>
      </c>
    </row>
    <row r="194" spans="1:20">
      <c r="A194" s="25">
        <v>187</v>
      </c>
      <c r="C194" s="26" t="s">
        <v>359</v>
      </c>
      <c r="D194" s="26" t="s">
        <v>360</v>
      </c>
      <c r="E194" s="41">
        <v>1970</v>
      </c>
      <c r="F194" s="19">
        <f t="shared" si="97"/>
        <v>88</v>
      </c>
      <c r="G194">
        <v>46</v>
      </c>
      <c r="J194" s="30">
        <v>42</v>
      </c>
      <c r="S194" s="19">
        <f t="shared" si="87"/>
        <v>2</v>
      </c>
      <c r="T194" s="29">
        <f t="shared" si="88"/>
        <v>2</v>
      </c>
    </row>
    <row r="195" spans="1:20">
      <c r="A195" s="25">
        <v>188</v>
      </c>
      <c r="C195" s="26" t="s">
        <v>232</v>
      </c>
      <c r="D195" s="26"/>
      <c r="E195" s="32">
        <v>1984</v>
      </c>
      <c r="F195" s="19">
        <f t="shared" si="97"/>
        <v>96</v>
      </c>
      <c r="G195">
        <v>21</v>
      </c>
      <c r="H195">
        <v>26</v>
      </c>
      <c r="J195" s="30">
        <v>21</v>
      </c>
      <c r="K195" s="52">
        <v>28</v>
      </c>
      <c r="S195" s="19">
        <f t="shared" si="87"/>
        <v>2</v>
      </c>
      <c r="T195" s="29">
        <f t="shared" si="88"/>
        <v>4</v>
      </c>
    </row>
    <row r="196" spans="1:20">
      <c r="A196" s="25">
        <v>189</v>
      </c>
      <c r="C196" s="26" t="s">
        <v>287</v>
      </c>
      <c r="D196" s="26" t="s">
        <v>288</v>
      </c>
      <c r="E196" s="38">
        <v>1960</v>
      </c>
      <c r="F196" s="19">
        <f t="shared" si="97"/>
        <v>115</v>
      </c>
      <c r="G196">
        <v>26</v>
      </c>
      <c r="H196">
        <v>31</v>
      </c>
      <c r="J196" s="30">
        <v>34</v>
      </c>
      <c r="K196" s="52">
        <v>24</v>
      </c>
      <c r="S196" s="19">
        <f t="shared" si="87"/>
        <v>2</v>
      </c>
      <c r="T196" s="29">
        <f t="shared" si="88"/>
        <v>4</v>
      </c>
    </row>
    <row r="197" spans="1:20">
      <c r="C197" s="26"/>
      <c r="D197" s="26"/>
      <c r="E197" s="32"/>
      <c r="F197" s="19">
        <f t="shared" si="97"/>
        <v>0</v>
      </c>
      <c r="S197" s="19">
        <f t="shared" ref="S197:S249" si="100">COUNT(G197,J197,P197)</f>
        <v>0</v>
      </c>
      <c r="T197" s="29">
        <f t="shared" ref="T197:T249" si="101">COUNT(G197:R197)</f>
        <v>0</v>
      </c>
    </row>
    <row r="198" spans="1:20">
      <c r="C198" s="26"/>
      <c r="D198" s="26"/>
      <c r="E198" s="32"/>
      <c r="F198" s="19"/>
      <c r="G198" s="7"/>
      <c r="H198" s="7"/>
      <c r="I198" s="7"/>
      <c r="K198" s="7"/>
      <c r="L198" s="7"/>
      <c r="M198" s="7"/>
      <c r="N198" s="7"/>
      <c r="O198" s="7"/>
      <c r="P198" s="7"/>
      <c r="Q198" s="7"/>
      <c r="R198" s="7"/>
      <c r="S198" s="19">
        <f t="shared" si="100"/>
        <v>0</v>
      </c>
      <c r="T198" s="29">
        <f t="shared" si="101"/>
        <v>0</v>
      </c>
    </row>
    <row r="199" spans="1:20">
      <c r="C199" s="26"/>
      <c r="D199" s="26"/>
      <c r="E199" s="32"/>
      <c r="F199" s="19"/>
      <c r="G199" s="7"/>
      <c r="H199" s="7"/>
      <c r="I199" s="7"/>
      <c r="K199" s="7"/>
      <c r="L199" s="7"/>
      <c r="M199" s="7"/>
      <c r="N199" s="7"/>
      <c r="O199" s="7"/>
      <c r="P199" s="7"/>
      <c r="Q199" s="7"/>
      <c r="R199" s="7"/>
      <c r="S199" s="19">
        <f t="shared" si="100"/>
        <v>0</v>
      </c>
      <c r="T199" s="29">
        <f t="shared" si="101"/>
        <v>0</v>
      </c>
    </row>
    <row r="200" spans="1:20">
      <c r="C200" s="26"/>
      <c r="D200" s="26"/>
      <c r="E200" s="32"/>
      <c r="F200" s="19"/>
      <c r="G200" s="7"/>
      <c r="H200" s="7"/>
      <c r="I200" s="7"/>
      <c r="K200" s="7"/>
      <c r="L200" s="7"/>
      <c r="M200" s="7"/>
      <c r="N200" s="7"/>
      <c r="O200" s="7"/>
      <c r="P200" s="7"/>
      <c r="Q200" s="7"/>
      <c r="R200" s="7"/>
      <c r="S200" s="19">
        <f t="shared" si="100"/>
        <v>0</v>
      </c>
      <c r="T200" s="29">
        <f t="shared" si="101"/>
        <v>0</v>
      </c>
    </row>
    <row r="201" spans="1:20">
      <c r="C201" s="26"/>
      <c r="D201" s="26"/>
      <c r="E201" s="27"/>
      <c r="F201" s="19"/>
      <c r="G201" s="7"/>
      <c r="H201" s="7"/>
      <c r="I201" s="7"/>
      <c r="K201" s="7"/>
      <c r="L201" s="7"/>
      <c r="M201" s="7"/>
      <c r="N201" s="7"/>
      <c r="O201" s="7"/>
      <c r="P201" s="7"/>
      <c r="Q201" s="7"/>
      <c r="R201" s="7"/>
      <c r="S201" s="19">
        <f t="shared" si="100"/>
        <v>0</v>
      </c>
      <c r="T201" s="29">
        <f t="shared" si="101"/>
        <v>0</v>
      </c>
    </row>
    <row r="202" spans="1:20">
      <c r="C202" s="26"/>
      <c r="D202" s="26"/>
      <c r="E202" s="33"/>
      <c r="F202" s="19"/>
      <c r="G202" s="7"/>
      <c r="H202" s="7"/>
      <c r="I202" s="7"/>
      <c r="K202" s="7"/>
      <c r="L202" s="7"/>
      <c r="M202" s="7"/>
      <c r="N202" s="7"/>
      <c r="O202" s="7"/>
      <c r="P202" s="7"/>
      <c r="Q202" s="7"/>
      <c r="R202" s="7"/>
      <c r="S202" s="19">
        <f t="shared" si="100"/>
        <v>0</v>
      </c>
      <c r="T202" s="29">
        <f t="shared" si="101"/>
        <v>0</v>
      </c>
    </row>
    <row r="203" spans="1:20">
      <c r="C203" s="26"/>
      <c r="D203" s="26"/>
      <c r="E203" s="27"/>
      <c r="F203" s="19"/>
      <c r="G203" s="7"/>
      <c r="H203" s="7"/>
      <c r="I203" s="7"/>
      <c r="K203" s="7"/>
      <c r="L203" s="7"/>
      <c r="M203" s="7"/>
      <c r="N203" s="7"/>
      <c r="O203" s="7"/>
      <c r="P203" s="7"/>
      <c r="Q203" s="7"/>
      <c r="R203" s="7"/>
      <c r="S203" s="19">
        <f t="shared" si="100"/>
        <v>0</v>
      </c>
      <c r="T203" s="29">
        <f t="shared" si="101"/>
        <v>0</v>
      </c>
    </row>
    <row r="204" spans="1:20">
      <c r="C204" s="26"/>
      <c r="D204" s="26"/>
      <c r="E204" s="32"/>
      <c r="F204" s="19"/>
      <c r="G204" s="7"/>
      <c r="H204" s="7"/>
      <c r="I204" s="7"/>
      <c r="K204" s="7"/>
      <c r="L204" s="7"/>
      <c r="M204" s="7"/>
      <c r="N204" s="7"/>
      <c r="O204" s="7"/>
      <c r="P204" s="7"/>
      <c r="Q204" s="7"/>
      <c r="R204" s="7"/>
      <c r="S204" s="19">
        <f t="shared" si="100"/>
        <v>0</v>
      </c>
      <c r="T204" s="29">
        <f t="shared" si="101"/>
        <v>0</v>
      </c>
    </row>
    <row r="205" spans="1:20">
      <c r="C205" s="26"/>
      <c r="D205" s="26"/>
      <c r="E205" s="32"/>
      <c r="F205" s="19"/>
      <c r="G205" s="7"/>
      <c r="H205" s="7"/>
      <c r="I205" s="7"/>
      <c r="K205" s="7"/>
      <c r="L205" s="7"/>
      <c r="M205" s="7"/>
      <c r="N205" s="7"/>
      <c r="O205" s="7"/>
      <c r="P205" s="7"/>
      <c r="Q205" s="7"/>
      <c r="R205" s="7"/>
      <c r="S205" s="19">
        <f t="shared" si="100"/>
        <v>0</v>
      </c>
      <c r="T205" s="29">
        <f t="shared" si="101"/>
        <v>0</v>
      </c>
    </row>
    <row r="206" spans="1:20">
      <c r="C206" s="26"/>
      <c r="D206" s="26"/>
      <c r="E206" s="27"/>
      <c r="F206" s="19"/>
      <c r="G206" s="7"/>
      <c r="H206" s="7"/>
      <c r="I206" s="7"/>
      <c r="K206" s="7"/>
      <c r="L206" s="7"/>
      <c r="M206" s="7"/>
      <c r="N206" s="7"/>
      <c r="O206" s="7"/>
      <c r="P206" s="7"/>
      <c r="Q206" s="7"/>
      <c r="R206" s="7"/>
      <c r="S206" s="19">
        <f t="shared" si="100"/>
        <v>0</v>
      </c>
      <c r="T206" s="29">
        <f t="shared" si="101"/>
        <v>0</v>
      </c>
    </row>
    <row r="207" spans="1:20">
      <c r="C207" s="26"/>
      <c r="D207" s="26"/>
      <c r="E207" s="27"/>
      <c r="F207" s="19"/>
      <c r="G207" s="7"/>
      <c r="H207" s="7"/>
      <c r="I207" s="7"/>
      <c r="K207" s="7"/>
      <c r="L207" s="7"/>
      <c r="M207" s="7"/>
      <c r="N207" s="7"/>
      <c r="O207" s="7"/>
      <c r="P207" s="7"/>
      <c r="Q207" s="7"/>
      <c r="R207" s="7"/>
      <c r="S207" s="19">
        <f t="shared" si="100"/>
        <v>0</v>
      </c>
      <c r="T207" s="29">
        <f t="shared" si="101"/>
        <v>0</v>
      </c>
    </row>
    <row r="208" spans="1:20">
      <c r="C208" s="26"/>
      <c r="D208" s="26"/>
      <c r="E208" s="27"/>
      <c r="F208" s="19"/>
      <c r="G208" s="7"/>
      <c r="H208" s="7"/>
      <c r="I208" s="7"/>
      <c r="K208" s="7"/>
      <c r="L208" s="7"/>
      <c r="M208" s="7"/>
      <c r="N208" s="7"/>
      <c r="O208" s="7"/>
      <c r="P208" s="7"/>
      <c r="Q208" s="7"/>
      <c r="R208" s="7"/>
      <c r="S208" s="19">
        <f t="shared" si="100"/>
        <v>0</v>
      </c>
      <c r="T208" s="29">
        <f t="shared" si="101"/>
        <v>0</v>
      </c>
    </row>
    <row r="209" spans="3:20">
      <c r="C209" s="26"/>
      <c r="D209" s="26"/>
      <c r="E209" s="32"/>
      <c r="F209" s="19"/>
      <c r="G209" s="7"/>
      <c r="H209" s="7"/>
      <c r="I209" s="7"/>
      <c r="K209" s="7"/>
      <c r="L209" s="7"/>
      <c r="M209" s="7"/>
      <c r="N209" s="7"/>
      <c r="O209" s="7"/>
      <c r="P209" s="7"/>
      <c r="Q209" s="7"/>
      <c r="R209" s="7"/>
      <c r="S209" s="19">
        <f t="shared" si="100"/>
        <v>0</v>
      </c>
      <c r="T209" s="29">
        <f t="shared" si="101"/>
        <v>0</v>
      </c>
    </row>
    <row r="210" spans="3:20">
      <c r="C210" s="26"/>
      <c r="D210" s="26"/>
      <c r="E210" s="32"/>
      <c r="F210" s="19"/>
      <c r="G210" s="7"/>
      <c r="H210" s="7"/>
      <c r="I210" s="7"/>
      <c r="K210" s="7"/>
      <c r="L210" s="7"/>
      <c r="M210" s="7"/>
      <c r="N210" s="7"/>
      <c r="O210" s="7"/>
      <c r="P210" s="7"/>
      <c r="Q210" s="7"/>
      <c r="R210" s="7"/>
      <c r="S210" s="19">
        <f t="shared" si="100"/>
        <v>0</v>
      </c>
      <c r="T210" s="29">
        <f t="shared" si="101"/>
        <v>0</v>
      </c>
    </row>
    <row r="211" spans="3:20">
      <c r="C211" s="26"/>
      <c r="D211" s="26"/>
      <c r="E211" s="32"/>
      <c r="F211" s="19"/>
      <c r="G211" s="7"/>
      <c r="H211" s="7"/>
      <c r="I211" s="7"/>
      <c r="K211" s="7"/>
      <c r="L211" s="7"/>
      <c r="M211" s="7"/>
      <c r="N211" s="7"/>
      <c r="O211" s="7"/>
      <c r="P211" s="7"/>
      <c r="Q211" s="7"/>
      <c r="R211" s="7"/>
      <c r="S211" s="19">
        <f t="shared" si="100"/>
        <v>0</v>
      </c>
      <c r="T211" s="29">
        <f t="shared" si="101"/>
        <v>0</v>
      </c>
    </row>
    <row r="212" spans="3:20">
      <c r="C212" s="26"/>
      <c r="D212" s="26"/>
      <c r="E212" s="32"/>
      <c r="F212" s="19"/>
      <c r="G212" s="7"/>
      <c r="H212" s="7"/>
      <c r="I212" s="7"/>
      <c r="K212" s="7"/>
      <c r="L212" s="7"/>
      <c r="M212" s="7"/>
      <c r="N212" s="7"/>
      <c r="O212" s="7"/>
      <c r="P212" s="7"/>
      <c r="Q212" s="7"/>
      <c r="R212" s="7"/>
      <c r="S212" s="19">
        <f t="shared" si="100"/>
        <v>0</v>
      </c>
      <c r="T212" s="29">
        <f t="shared" si="101"/>
        <v>0</v>
      </c>
    </row>
    <row r="213" spans="3:20">
      <c r="C213" s="26"/>
      <c r="D213" s="26"/>
      <c r="E213" s="27"/>
      <c r="F213" s="19"/>
      <c r="G213" s="7"/>
      <c r="H213" s="7"/>
      <c r="I213" s="7"/>
      <c r="K213" s="7"/>
      <c r="L213" s="7"/>
      <c r="M213" s="7"/>
      <c r="N213" s="7"/>
      <c r="O213" s="7"/>
      <c r="P213" s="7"/>
      <c r="Q213" s="7"/>
      <c r="R213" s="7"/>
      <c r="S213" s="19">
        <f t="shared" si="100"/>
        <v>0</v>
      </c>
      <c r="T213" s="29">
        <f t="shared" si="101"/>
        <v>0</v>
      </c>
    </row>
    <row r="214" spans="3:20">
      <c r="C214" s="26"/>
      <c r="D214" s="26"/>
      <c r="E214" s="27"/>
      <c r="F214" s="19"/>
      <c r="G214" s="7"/>
      <c r="H214" s="7"/>
      <c r="I214" s="7"/>
      <c r="K214" s="7"/>
      <c r="L214" s="7"/>
      <c r="M214" s="7"/>
      <c r="N214" s="7"/>
      <c r="O214" s="7"/>
      <c r="P214" s="7"/>
      <c r="Q214" s="7"/>
      <c r="R214" s="7"/>
      <c r="S214" s="19">
        <f t="shared" si="100"/>
        <v>0</v>
      </c>
      <c r="T214" s="29">
        <f t="shared" si="101"/>
        <v>0</v>
      </c>
    </row>
    <row r="215" spans="3:20">
      <c r="C215" s="26"/>
      <c r="D215" s="26"/>
      <c r="E215" s="27"/>
      <c r="F215" s="19"/>
      <c r="G215" s="7"/>
      <c r="H215" s="7"/>
      <c r="I215" s="7"/>
      <c r="K215" s="7"/>
      <c r="L215" s="7"/>
      <c r="M215" s="7"/>
      <c r="N215" s="7"/>
      <c r="O215" s="7"/>
      <c r="P215" s="7"/>
      <c r="Q215" s="7"/>
      <c r="R215" s="7"/>
      <c r="S215" s="19">
        <f t="shared" si="100"/>
        <v>0</v>
      </c>
      <c r="T215" s="29">
        <f t="shared" si="101"/>
        <v>0</v>
      </c>
    </row>
    <row r="216" spans="3:20">
      <c r="C216" s="26"/>
      <c r="D216" s="26"/>
      <c r="E216" s="32"/>
      <c r="F216" s="19"/>
      <c r="G216" s="7"/>
      <c r="H216" s="7"/>
      <c r="I216" s="7"/>
      <c r="K216" s="7"/>
      <c r="L216" s="7"/>
      <c r="M216" s="7"/>
      <c r="N216" s="7"/>
      <c r="O216" s="7"/>
      <c r="P216" s="7"/>
      <c r="Q216" s="7"/>
      <c r="R216" s="7"/>
      <c r="S216" s="19">
        <f t="shared" si="100"/>
        <v>0</v>
      </c>
      <c r="T216" s="29">
        <f t="shared" si="101"/>
        <v>0</v>
      </c>
    </row>
    <row r="217" spans="3:20">
      <c r="C217" s="26"/>
      <c r="D217" s="26"/>
      <c r="E217" s="32"/>
      <c r="F217" s="19"/>
      <c r="G217" s="7"/>
      <c r="H217" s="7"/>
      <c r="I217" s="7"/>
      <c r="K217" s="7"/>
      <c r="L217" s="7"/>
      <c r="M217" s="7"/>
      <c r="N217" s="7"/>
      <c r="O217" s="7"/>
      <c r="P217" s="7"/>
      <c r="Q217" s="7"/>
      <c r="R217" s="7"/>
      <c r="S217" s="19">
        <f t="shared" si="100"/>
        <v>0</v>
      </c>
      <c r="T217" s="29">
        <f t="shared" si="101"/>
        <v>0</v>
      </c>
    </row>
    <row r="218" spans="3:20">
      <c r="C218" s="26"/>
      <c r="D218" s="26"/>
      <c r="E218" s="32"/>
      <c r="F218" s="19"/>
      <c r="G218" s="7"/>
      <c r="H218" s="7"/>
      <c r="I218" s="7"/>
      <c r="K218" s="7"/>
      <c r="L218" s="7"/>
      <c r="M218" s="7"/>
      <c r="N218" s="7"/>
      <c r="O218" s="7"/>
      <c r="P218" s="7"/>
      <c r="Q218" s="7"/>
      <c r="R218" s="7"/>
      <c r="S218" s="19">
        <f t="shared" si="100"/>
        <v>0</v>
      </c>
      <c r="T218" s="29">
        <f t="shared" si="101"/>
        <v>0</v>
      </c>
    </row>
    <row r="219" spans="3:20">
      <c r="C219" s="26"/>
      <c r="D219" s="26"/>
      <c r="E219" s="27"/>
      <c r="F219" s="19"/>
      <c r="G219" s="7"/>
      <c r="H219" s="7"/>
      <c r="I219" s="7"/>
      <c r="K219" s="7"/>
      <c r="L219" s="7"/>
      <c r="M219" s="7"/>
      <c r="N219" s="7"/>
      <c r="O219" s="7"/>
      <c r="P219" s="7"/>
      <c r="Q219" s="7"/>
      <c r="R219" s="7"/>
      <c r="S219" s="19">
        <f t="shared" si="100"/>
        <v>0</v>
      </c>
      <c r="T219" s="29">
        <f t="shared" si="101"/>
        <v>0</v>
      </c>
    </row>
    <row r="220" spans="3:20">
      <c r="C220" s="26"/>
      <c r="D220" s="26"/>
      <c r="E220" s="32"/>
      <c r="F220" s="19"/>
      <c r="G220" s="7"/>
      <c r="H220" s="7"/>
      <c r="I220" s="7"/>
      <c r="K220" s="7"/>
      <c r="L220" s="7"/>
      <c r="M220" s="7"/>
      <c r="N220" s="7"/>
      <c r="O220" s="7"/>
      <c r="P220" s="7"/>
      <c r="Q220" s="7"/>
      <c r="R220" s="7"/>
      <c r="S220" s="19">
        <f t="shared" si="100"/>
        <v>0</v>
      </c>
      <c r="T220" s="29">
        <f t="shared" si="101"/>
        <v>0</v>
      </c>
    </row>
    <row r="221" spans="3:20">
      <c r="C221" s="26"/>
      <c r="D221" s="26"/>
      <c r="E221" s="32"/>
      <c r="F221" s="19"/>
      <c r="G221" s="7"/>
      <c r="H221" s="7"/>
      <c r="I221" s="7"/>
      <c r="K221" s="7"/>
      <c r="L221" s="7"/>
      <c r="M221" s="7"/>
      <c r="N221" s="7"/>
      <c r="O221" s="7"/>
      <c r="P221" s="7"/>
      <c r="Q221" s="7"/>
      <c r="R221" s="7"/>
      <c r="S221" s="19">
        <f t="shared" si="100"/>
        <v>0</v>
      </c>
      <c r="T221" s="29">
        <f t="shared" si="101"/>
        <v>0</v>
      </c>
    </row>
    <row r="222" spans="3:20">
      <c r="C222" s="26"/>
      <c r="D222" s="26"/>
      <c r="E222" s="27"/>
      <c r="F222" s="19"/>
      <c r="G222" s="7"/>
      <c r="H222" s="7"/>
      <c r="I222" s="7"/>
      <c r="K222" s="7"/>
      <c r="L222" s="7"/>
      <c r="M222" s="7"/>
      <c r="N222" s="7"/>
      <c r="O222" s="7"/>
      <c r="P222" s="7"/>
      <c r="Q222" s="7"/>
      <c r="R222" s="7"/>
      <c r="S222" s="19">
        <f t="shared" si="100"/>
        <v>0</v>
      </c>
      <c r="T222" s="29">
        <f t="shared" si="101"/>
        <v>0</v>
      </c>
    </row>
    <row r="223" spans="3:20">
      <c r="C223" s="26"/>
      <c r="D223" s="26"/>
      <c r="E223" s="32"/>
      <c r="F223" s="19"/>
      <c r="G223" s="7"/>
      <c r="H223" s="7"/>
      <c r="I223" s="7"/>
      <c r="K223" s="7"/>
      <c r="L223" s="7"/>
      <c r="M223" s="7"/>
      <c r="N223" s="7"/>
      <c r="O223" s="7"/>
      <c r="P223" s="7"/>
      <c r="Q223" s="7"/>
      <c r="R223" s="7"/>
      <c r="S223" s="19">
        <f t="shared" si="100"/>
        <v>0</v>
      </c>
      <c r="T223" s="29">
        <f t="shared" si="101"/>
        <v>0</v>
      </c>
    </row>
    <row r="224" spans="3:20">
      <c r="C224" s="26"/>
      <c r="D224" s="26"/>
      <c r="E224" s="27"/>
      <c r="F224" s="19"/>
      <c r="G224" s="7"/>
      <c r="H224" s="7"/>
      <c r="I224" s="7"/>
      <c r="K224" s="7"/>
      <c r="L224" s="7"/>
      <c r="M224" s="7"/>
      <c r="N224" s="7"/>
      <c r="O224" s="7"/>
      <c r="P224" s="7"/>
      <c r="Q224" s="7"/>
      <c r="R224" s="7"/>
      <c r="S224" s="19">
        <f t="shared" si="100"/>
        <v>0</v>
      </c>
      <c r="T224" s="29">
        <f t="shared" si="101"/>
        <v>0</v>
      </c>
    </row>
    <row r="225" spans="1:20">
      <c r="C225" s="26"/>
      <c r="D225" s="26"/>
      <c r="E225" s="27"/>
      <c r="F225" s="19"/>
      <c r="G225" s="7"/>
      <c r="H225" s="7"/>
      <c r="I225" s="7"/>
      <c r="K225" s="7"/>
      <c r="L225" s="7"/>
      <c r="M225" s="7"/>
      <c r="N225" s="7"/>
      <c r="O225" s="7"/>
      <c r="P225" s="7"/>
      <c r="Q225" s="7"/>
      <c r="R225" s="7"/>
      <c r="S225" s="19">
        <f t="shared" si="100"/>
        <v>0</v>
      </c>
      <c r="T225" s="29">
        <f t="shared" si="101"/>
        <v>0</v>
      </c>
    </row>
    <row r="226" spans="1:20">
      <c r="C226" s="26"/>
      <c r="D226" s="26"/>
      <c r="E226" s="32"/>
      <c r="F226" s="19"/>
      <c r="G226" s="7"/>
      <c r="H226" s="7"/>
      <c r="I226" s="7"/>
      <c r="K226" s="7"/>
      <c r="L226" s="7"/>
      <c r="M226" s="7"/>
      <c r="N226" s="7"/>
      <c r="O226" s="7"/>
      <c r="P226" s="7"/>
      <c r="Q226" s="7"/>
      <c r="R226" s="7"/>
      <c r="S226" s="19">
        <f t="shared" si="100"/>
        <v>0</v>
      </c>
      <c r="T226" s="29">
        <f t="shared" si="101"/>
        <v>0</v>
      </c>
    </row>
    <row r="227" spans="1:20">
      <c r="C227" s="26"/>
      <c r="D227" s="26"/>
      <c r="E227" s="27"/>
      <c r="F227" s="19"/>
      <c r="G227" s="7"/>
      <c r="H227" s="7"/>
      <c r="I227" s="7"/>
      <c r="K227" s="7"/>
      <c r="L227" s="7"/>
      <c r="M227" s="7"/>
      <c r="N227" s="7"/>
      <c r="O227" s="7"/>
      <c r="P227" s="7"/>
      <c r="Q227" s="7"/>
      <c r="R227" s="7"/>
      <c r="S227" s="19">
        <f t="shared" si="100"/>
        <v>0</v>
      </c>
      <c r="T227" s="29">
        <f t="shared" si="101"/>
        <v>0</v>
      </c>
    </row>
    <row r="228" spans="1:20">
      <c r="C228" s="26"/>
      <c r="D228" s="26"/>
      <c r="E228" s="27"/>
      <c r="F228" s="19"/>
      <c r="G228" s="7"/>
      <c r="H228" s="7"/>
      <c r="I228" s="7"/>
      <c r="K228" s="7"/>
      <c r="L228" s="7"/>
      <c r="M228" s="7"/>
      <c r="N228" s="7"/>
      <c r="O228" s="7"/>
      <c r="P228" s="7"/>
      <c r="Q228" s="7"/>
      <c r="R228" s="7"/>
      <c r="S228" s="19">
        <f t="shared" si="100"/>
        <v>0</v>
      </c>
      <c r="T228" s="29">
        <f t="shared" si="101"/>
        <v>0</v>
      </c>
    </row>
    <row r="229" spans="1:20">
      <c r="C229" s="26"/>
      <c r="D229" s="26"/>
      <c r="E229" s="27"/>
      <c r="F229" s="19"/>
      <c r="G229" s="7"/>
      <c r="H229" s="7"/>
      <c r="I229" s="7"/>
      <c r="K229" s="7"/>
      <c r="L229" s="7"/>
      <c r="M229" s="7"/>
      <c r="N229" s="7"/>
      <c r="O229" s="7"/>
      <c r="P229" s="7"/>
      <c r="Q229" s="7"/>
      <c r="R229" s="7"/>
      <c r="S229" s="19">
        <f t="shared" si="100"/>
        <v>0</v>
      </c>
      <c r="T229" s="29">
        <f t="shared" si="101"/>
        <v>0</v>
      </c>
    </row>
    <row r="230" spans="1:20">
      <c r="C230" s="26"/>
      <c r="D230" s="26"/>
      <c r="E230" s="27"/>
      <c r="F230" s="19"/>
      <c r="G230" s="7"/>
      <c r="H230" s="7"/>
      <c r="I230" s="7"/>
      <c r="K230" s="7"/>
      <c r="L230" s="7"/>
      <c r="M230" s="7"/>
      <c r="N230" s="7"/>
      <c r="O230" s="7"/>
      <c r="P230" s="7"/>
      <c r="Q230" s="7"/>
      <c r="R230" s="7"/>
      <c r="S230" s="19">
        <f t="shared" si="100"/>
        <v>0</v>
      </c>
      <c r="T230" s="29">
        <f t="shared" si="101"/>
        <v>0</v>
      </c>
    </row>
    <row r="231" spans="1:20">
      <c r="C231" s="26"/>
      <c r="D231" s="26"/>
      <c r="E231" s="27"/>
      <c r="F231" s="19"/>
      <c r="G231" s="7"/>
      <c r="H231" s="7"/>
      <c r="I231" s="7"/>
      <c r="K231" s="7"/>
      <c r="L231" s="7"/>
      <c r="M231" s="7"/>
      <c r="N231" s="7"/>
      <c r="O231" s="7"/>
      <c r="P231" s="7"/>
      <c r="Q231" s="7"/>
      <c r="R231" s="7"/>
      <c r="S231" s="19">
        <f t="shared" si="100"/>
        <v>0</v>
      </c>
      <c r="T231" s="29">
        <f t="shared" si="101"/>
        <v>0</v>
      </c>
    </row>
    <row r="232" spans="1:20">
      <c r="C232" s="26"/>
      <c r="D232" s="26"/>
      <c r="E232" s="27"/>
      <c r="F232" s="19"/>
      <c r="G232" s="7"/>
      <c r="H232" s="7"/>
      <c r="I232" s="7"/>
      <c r="K232" s="7"/>
      <c r="L232" s="7"/>
      <c r="M232" s="7"/>
      <c r="N232" s="7"/>
      <c r="O232" s="7"/>
      <c r="P232" s="7"/>
      <c r="Q232" s="7"/>
      <c r="R232" s="7"/>
      <c r="S232" s="19">
        <f t="shared" si="100"/>
        <v>0</v>
      </c>
      <c r="T232" s="29">
        <f t="shared" si="101"/>
        <v>0</v>
      </c>
    </row>
    <row r="233" spans="1:20">
      <c r="A233" s="25"/>
      <c r="B233" s="7"/>
      <c r="C233" s="26"/>
      <c r="D233" s="26"/>
      <c r="E233" s="27"/>
      <c r="F233" s="42"/>
      <c r="G233" s="25"/>
      <c r="H233" s="7"/>
      <c r="I233" s="7"/>
      <c r="K233" s="7"/>
      <c r="L233" s="25"/>
      <c r="M233" s="7"/>
      <c r="N233" s="7"/>
      <c r="O233" s="7"/>
      <c r="P233" s="25"/>
      <c r="Q233" s="7"/>
      <c r="R233" s="7"/>
      <c r="S233" s="19">
        <f t="shared" si="100"/>
        <v>0</v>
      </c>
      <c r="T233" s="29">
        <f t="shared" si="101"/>
        <v>0</v>
      </c>
    </row>
    <row r="234" spans="1:20">
      <c r="C234" s="26"/>
      <c r="D234" s="26"/>
      <c r="E234" s="27"/>
      <c r="F234" s="19"/>
      <c r="G234" s="7"/>
      <c r="H234" s="7"/>
      <c r="I234" s="7"/>
      <c r="K234" s="7"/>
      <c r="L234" s="7"/>
      <c r="M234" s="7"/>
      <c r="N234" s="7"/>
      <c r="O234" s="7"/>
      <c r="P234" s="7"/>
      <c r="Q234" s="7"/>
      <c r="R234" s="7"/>
      <c r="S234" s="19">
        <f t="shared" si="100"/>
        <v>0</v>
      </c>
      <c r="T234" s="29">
        <f t="shared" si="101"/>
        <v>0</v>
      </c>
    </row>
    <row r="235" spans="1:20">
      <c r="C235" s="26"/>
      <c r="D235" s="26"/>
      <c r="E235" s="32"/>
      <c r="F235" s="19"/>
      <c r="G235" s="7"/>
      <c r="H235" s="7"/>
      <c r="I235" s="7"/>
      <c r="K235" s="7"/>
      <c r="L235" s="7"/>
      <c r="M235" s="7"/>
      <c r="N235" s="7"/>
      <c r="O235" s="7"/>
      <c r="P235" s="7"/>
      <c r="Q235" s="7"/>
      <c r="R235" s="7"/>
      <c r="S235" s="19">
        <f t="shared" si="100"/>
        <v>0</v>
      </c>
      <c r="T235" s="29">
        <f t="shared" si="101"/>
        <v>0</v>
      </c>
    </row>
    <row r="236" spans="1:20">
      <c r="C236" s="26"/>
      <c r="D236" s="26"/>
      <c r="E236" s="27"/>
      <c r="F236" s="19"/>
      <c r="G236" s="7"/>
      <c r="H236" s="7"/>
      <c r="I236" s="7"/>
      <c r="K236" s="7"/>
      <c r="L236" s="7"/>
      <c r="M236" s="7"/>
      <c r="N236" s="7"/>
      <c r="O236" s="7"/>
      <c r="P236" s="7"/>
      <c r="Q236" s="7"/>
      <c r="R236" s="7"/>
      <c r="S236" s="19">
        <f t="shared" si="100"/>
        <v>0</v>
      </c>
      <c r="T236" s="29">
        <f t="shared" si="101"/>
        <v>0</v>
      </c>
    </row>
    <row r="237" spans="1:20">
      <c r="C237" s="26"/>
      <c r="D237" s="26"/>
      <c r="E237" s="32"/>
      <c r="F237" s="19"/>
      <c r="G237" s="7"/>
      <c r="H237" s="7"/>
      <c r="I237" s="7"/>
      <c r="K237" s="7"/>
      <c r="L237" s="7"/>
      <c r="M237" s="7"/>
      <c r="N237" s="7"/>
      <c r="O237" s="7"/>
      <c r="P237" s="7"/>
      <c r="Q237" s="7"/>
      <c r="R237" s="7"/>
      <c r="S237" s="19">
        <f t="shared" si="100"/>
        <v>0</v>
      </c>
      <c r="T237" s="29">
        <f t="shared" si="101"/>
        <v>0</v>
      </c>
    </row>
    <row r="238" spans="1:20">
      <c r="C238" s="26"/>
      <c r="D238" s="26"/>
      <c r="E238" s="32"/>
      <c r="F238" s="19"/>
      <c r="G238" s="7"/>
      <c r="H238" s="7"/>
      <c r="I238" s="7"/>
      <c r="K238" s="7"/>
      <c r="L238" s="7"/>
      <c r="M238" s="7"/>
      <c r="N238" s="7"/>
      <c r="O238" s="7"/>
      <c r="P238" s="7"/>
      <c r="Q238" s="7"/>
      <c r="R238" s="7"/>
      <c r="S238" s="19">
        <f t="shared" si="100"/>
        <v>0</v>
      </c>
      <c r="T238" s="29">
        <f t="shared" si="101"/>
        <v>0</v>
      </c>
    </row>
    <row r="239" spans="1:20">
      <c r="C239" s="26"/>
      <c r="D239" s="26"/>
      <c r="E239" s="27"/>
      <c r="F239" s="19"/>
      <c r="G239" s="7"/>
      <c r="H239" s="7"/>
      <c r="I239" s="7"/>
      <c r="K239" s="7"/>
      <c r="L239" s="7"/>
      <c r="M239" s="7"/>
      <c r="N239" s="7"/>
      <c r="O239" s="7"/>
      <c r="P239" s="7"/>
      <c r="Q239" s="7"/>
      <c r="R239" s="7"/>
      <c r="S239" s="19">
        <f t="shared" si="100"/>
        <v>0</v>
      </c>
      <c r="T239" s="29">
        <f t="shared" si="101"/>
        <v>0</v>
      </c>
    </row>
    <row r="240" spans="1:20">
      <c r="C240" s="26"/>
      <c r="D240" s="26"/>
      <c r="E240" s="27"/>
      <c r="F240" s="19"/>
      <c r="G240" s="7"/>
      <c r="H240" s="7"/>
      <c r="I240" s="7"/>
      <c r="K240" s="7"/>
      <c r="L240" s="7"/>
      <c r="M240" s="7"/>
      <c r="N240" s="7"/>
      <c r="O240" s="7"/>
      <c r="P240" s="7"/>
      <c r="Q240" s="7"/>
      <c r="R240" s="7"/>
      <c r="S240" s="19">
        <f t="shared" si="100"/>
        <v>0</v>
      </c>
      <c r="T240" s="29">
        <f t="shared" si="101"/>
        <v>0</v>
      </c>
    </row>
    <row r="241" spans="3:20">
      <c r="C241" s="26"/>
      <c r="D241" s="26"/>
      <c r="E241" s="27"/>
      <c r="F241" s="19"/>
      <c r="G241" s="7"/>
      <c r="H241" s="7"/>
      <c r="I241" s="7"/>
      <c r="K241" s="7"/>
      <c r="L241" s="7"/>
      <c r="M241" s="7"/>
      <c r="N241" s="7"/>
      <c r="O241" s="7"/>
      <c r="P241" s="7"/>
      <c r="Q241" s="7"/>
      <c r="R241" s="7"/>
      <c r="S241" s="19">
        <f t="shared" si="100"/>
        <v>0</v>
      </c>
      <c r="T241" s="29">
        <f t="shared" si="101"/>
        <v>0</v>
      </c>
    </row>
    <row r="242" spans="3:20">
      <c r="C242" s="26"/>
      <c r="D242" s="26"/>
      <c r="E242" s="27"/>
      <c r="F242" s="19"/>
      <c r="G242" s="7"/>
      <c r="H242" s="7"/>
      <c r="I242" s="7"/>
      <c r="K242" s="7"/>
      <c r="L242" s="7"/>
      <c r="M242" s="7"/>
      <c r="N242" s="7"/>
      <c r="O242" s="7"/>
      <c r="P242" s="7"/>
      <c r="Q242" s="7"/>
      <c r="R242" s="7"/>
      <c r="S242" s="19">
        <f t="shared" si="100"/>
        <v>0</v>
      </c>
      <c r="T242" s="29">
        <f t="shared" si="101"/>
        <v>0</v>
      </c>
    </row>
    <row r="243" spans="3:20">
      <c r="C243" s="26"/>
      <c r="D243" s="26"/>
      <c r="E243" s="32"/>
      <c r="F243" s="19"/>
      <c r="G243" s="7"/>
      <c r="H243" s="7"/>
      <c r="I243" s="7"/>
      <c r="K243" s="7"/>
      <c r="L243" s="7"/>
      <c r="M243" s="7"/>
      <c r="N243" s="7"/>
      <c r="O243" s="7"/>
      <c r="P243" s="7"/>
      <c r="Q243" s="7"/>
      <c r="R243" s="7"/>
      <c r="S243" s="19">
        <f t="shared" si="100"/>
        <v>0</v>
      </c>
      <c r="T243" s="29">
        <f t="shared" si="101"/>
        <v>0</v>
      </c>
    </row>
    <row r="244" spans="3:20">
      <c r="C244" s="26"/>
      <c r="D244" s="26"/>
      <c r="E244" s="32"/>
      <c r="F244" s="19"/>
      <c r="G244" s="7"/>
      <c r="H244" s="7"/>
      <c r="I244" s="7"/>
      <c r="K244" s="7"/>
      <c r="L244" s="7"/>
      <c r="M244" s="7"/>
      <c r="N244" s="7"/>
      <c r="O244" s="7"/>
      <c r="P244" s="7"/>
      <c r="Q244" s="7"/>
      <c r="R244" s="7"/>
      <c r="S244" s="19">
        <f t="shared" si="100"/>
        <v>0</v>
      </c>
      <c r="T244" s="29">
        <f t="shared" si="101"/>
        <v>0</v>
      </c>
    </row>
    <row r="245" spans="3:20">
      <c r="C245" s="26"/>
      <c r="D245" s="26"/>
      <c r="E245" s="32"/>
      <c r="F245" s="19"/>
      <c r="G245" s="7"/>
      <c r="H245" s="7"/>
      <c r="I245" s="7"/>
      <c r="K245" s="7"/>
      <c r="L245" s="7"/>
      <c r="M245" s="7"/>
      <c r="N245" s="7"/>
      <c r="O245" s="7"/>
      <c r="P245" s="7"/>
      <c r="Q245" s="7"/>
      <c r="R245" s="7"/>
      <c r="S245" s="19">
        <f t="shared" si="100"/>
        <v>0</v>
      </c>
      <c r="T245" s="29">
        <f t="shared" si="101"/>
        <v>0</v>
      </c>
    </row>
    <row r="246" spans="3:20">
      <c r="C246" s="26"/>
      <c r="D246" s="26"/>
      <c r="E246" s="32"/>
      <c r="F246" s="19"/>
      <c r="G246" s="7"/>
      <c r="H246" s="7"/>
      <c r="I246" s="7"/>
      <c r="K246" s="7"/>
      <c r="L246" s="7"/>
      <c r="M246" s="7"/>
      <c r="N246" s="7"/>
      <c r="O246" s="7"/>
      <c r="P246" s="7"/>
      <c r="Q246" s="7"/>
      <c r="R246" s="7"/>
      <c r="S246" s="19">
        <f t="shared" si="100"/>
        <v>0</v>
      </c>
      <c r="T246" s="29">
        <f t="shared" si="101"/>
        <v>0</v>
      </c>
    </row>
    <row r="247" spans="3:20">
      <c r="C247" s="26"/>
      <c r="D247" s="26"/>
      <c r="E247" s="32"/>
      <c r="F247" s="19"/>
      <c r="G247" s="7"/>
      <c r="H247" s="7"/>
      <c r="I247" s="7"/>
      <c r="K247" s="7"/>
      <c r="L247" s="7"/>
      <c r="M247" s="7"/>
      <c r="N247" s="7"/>
      <c r="O247" s="7"/>
      <c r="P247" s="7"/>
      <c r="Q247" s="7"/>
      <c r="R247" s="7"/>
      <c r="S247" s="19">
        <f t="shared" si="100"/>
        <v>0</v>
      </c>
      <c r="T247" s="29">
        <f t="shared" si="101"/>
        <v>0</v>
      </c>
    </row>
    <row r="248" spans="3:20">
      <c r="C248" s="26"/>
      <c r="D248" s="26"/>
      <c r="E248" s="27"/>
      <c r="F248" s="19"/>
      <c r="G248" s="7"/>
      <c r="H248" s="7"/>
      <c r="I248" s="7"/>
      <c r="K248" s="7"/>
      <c r="L248" s="7"/>
      <c r="M248" s="7"/>
      <c r="N248" s="7"/>
      <c r="O248" s="7"/>
      <c r="P248" s="7"/>
      <c r="Q248" s="7"/>
      <c r="R248" s="7"/>
      <c r="S248" s="19">
        <f t="shared" si="100"/>
        <v>0</v>
      </c>
      <c r="T248" s="29">
        <f t="shared" si="101"/>
        <v>0</v>
      </c>
    </row>
    <row r="249" spans="3:20">
      <c r="C249" s="26"/>
      <c r="D249" s="26"/>
      <c r="E249" s="32"/>
      <c r="F249" s="19"/>
      <c r="G249" s="7"/>
      <c r="H249" s="7"/>
      <c r="I249" s="7"/>
      <c r="K249" s="7"/>
      <c r="L249" s="7"/>
      <c r="M249" s="7"/>
      <c r="N249" s="7"/>
      <c r="O249" s="7"/>
      <c r="P249" s="7"/>
      <c r="Q249" s="7"/>
      <c r="R249" s="7"/>
      <c r="S249" s="19">
        <f t="shared" si="100"/>
        <v>0</v>
      </c>
      <c r="T249" s="29">
        <f t="shared" si="101"/>
        <v>0</v>
      </c>
    </row>
    <row r="250" spans="3:20">
      <c r="C250" s="26"/>
      <c r="D250" s="26"/>
      <c r="E250" s="32"/>
      <c r="F250" s="19"/>
      <c r="G250" s="7"/>
      <c r="H250" s="7"/>
      <c r="I250" s="7"/>
      <c r="K250" s="7"/>
      <c r="L250" s="7"/>
      <c r="M250" s="7"/>
      <c r="N250" s="7"/>
      <c r="O250" s="7"/>
      <c r="P250" s="7"/>
      <c r="Q250" s="7"/>
      <c r="R250" s="7"/>
      <c r="S250" s="29"/>
      <c r="T250" s="29"/>
    </row>
    <row r="251" spans="3:20">
      <c r="C251" s="26"/>
      <c r="D251" s="26"/>
      <c r="E251" s="32"/>
      <c r="F251" s="19"/>
      <c r="G251" s="7"/>
      <c r="H251" s="7"/>
      <c r="I251" s="7"/>
      <c r="K251" s="7"/>
      <c r="L251" s="7"/>
      <c r="M251" s="7"/>
      <c r="N251" s="7"/>
      <c r="O251" s="7"/>
      <c r="P251" s="7"/>
      <c r="Q251" s="7"/>
      <c r="R251" s="7"/>
      <c r="S251" s="29"/>
      <c r="T251" s="29"/>
    </row>
    <row r="252" spans="3:20">
      <c r="C252" s="26"/>
      <c r="D252" s="26"/>
      <c r="E252" s="32"/>
      <c r="F252" s="19"/>
      <c r="G252" s="7"/>
      <c r="H252" s="7"/>
      <c r="I252" s="7"/>
      <c r="K252" s="7"/>
      <c r="L252" s="7"/>
      <c r="M252" s="7"/>
      <c r="N252" s="7"/>
      <c r="O252" s="7"/>
      <c r="P252" s="7"/>
      <c r="Q252" s="7"/>
      <c r="R252" s="7"/>
      <c r="S252" s="29"/>
      <c r="T252" s="29"/>
    </row>
    <row r="253" spans="3:20">
      <c r="C253" s="26"/>
      <c r="D253" s="26"/>
      <c r="E253" s="27"/>
      <c r="F253" s="19"/>
      <c r="G253" s="7"/>
      <c r="H253" s="7"/>
      <c r="I253" s="7"/>
      <c r="K253" s="7"/>
      <c r="L253" s="7"/>
      <c r="M253" s="7"/>
      <c r="N253" s="7"/>
      <c r="O253" s="7"/>
      <c r="P253" s="7"/>
      <c r="Q253" s="7"/>
      <c r="R253" s="7"/>
      <c r="S253" s="29"/>
      <c r="T253" s="29"/>
    </row>
    <row r="254" spans="3:20">
      <c r="C254" s="26"/>
      <c r="D254" s="26"/>
      <c r="E254" s="27"/>
      <c r="F254" s="19"/>
      <c r="G254" s="7"/>
      <c r="H254" s="7"/>
      <c r="I254" s="7"/>
      <c r="K254" s="7"/>
      <c r="L254" s="7"/>
      <c r="M254" s="7"/>
      <c r="N254" s="7"/>
      <c r="O254" s="7"/>
      <c r="P254" s="7"/>
      <c r="Q254" s="7"/>
      <c r="R254" s="7"/>
      <c r="S254" s="29"/>
      <c r="T254" s="29"/>
    </row>
    <row r="255" spans="3:20">
      <c r="C255" s="26"/>
      <c r="D255" s="26"/>
      <c r="E255" s="32"/>
      <c r="F255" s="19"/>
      <c r="G255" s="7"/>
      <c r="H255" s="7"/>
      <c r="I255" s="7"/>
      <c r="K255" s="7"/>
      <c r="L255" s="7"/>
      <c r="M255" s="7"/>
      <c r="N255" s="7"/>
      <c r="O255" s="7"/>
      <c r="P255" s="7"/>
      <c r="Q255" s="7"/>
      <c r="R255" s="7"/>
      <c r="S255" s="29"/>
      <c r="T255" s="29"/>
    </row>
    <row r="256" spans="3:20">
      <c r="C256" s="26"/>
      <c r="D256" s="26"/>
      <c r="E256" s="32"/>
      <c r="F256" s="19"/>
      <c r="G256" s="7"/>
      <c r="H256" s="7"/>
      <c r="I256" s="7"/>
      <c r="K256" s="7"/>
      <c r="L256" s="7"/>
      <c r="M256" s="7"/>
      <c r="N256" s="7"/>
      <c r="O256" s="7"/>
      <c r="P256" s="7"/>
      <c r="Q256" s="7"/>
      <c r="R256" s="7"/>
      <c r="S256" s="29"/>
      <c r="T256" s="29"/>
    </row>
    <row r="257" spans="3:20">
      <c r="C257" s="26"/>
      <c r="D257" s="26"/>
      <c r="E257" s="27"/>
      <c r="F257" s="19"/>
      <c r="G257" s="7"/>
      <c r="H257" s="7"/>
      <c r="I257" s="7"/>
      <c r="K257" s="7"/>
      <c r="L257" s="7"/>
      <c r="M257" s="7"/>
      <c r="N257" s="7"/>
      <c r="O257" s="7"/>
      <c r="P257" s="7"/>
      <c r="Q257" s="7"/>
      <c r="R257" s="7"/>
      <c r="S257" s="29"/>
      <c r="T257" s="29"/>
    </row>
    <row r="258" spans="3:20">
      <c r="C258" s="26"/>
      <c r="D258" s="26"/>
      <c r="E258" s="27"/>
      <c r="F258" s="19"/>
      <c r="G258" s="7"/>
      <c r="H258" s="7"/>
      <c r="I258" s="7"/>
      <c r="K258" s="7"/>
      <c r="L258" s="7"/>
      <c r="M258" s="7"/>
      <c r="N258" s="7"/>
      <c r="O258" s="7"/>
      <c r="P258" s="7"/>
      <c r="Q258" s="7"/>
      <c r="R258" s="7"/>
      <c r="S258" s="29"/>
      <c r="T258" s="29"/>
    </row>
    <row r="259" spans="3:20">
      <c r="C259" s="26"/>
      <c r="D259" s="26"/>
      <c r="E259" s="27"/>
      <c r="F259" s="19"/>
      <c r="G259" s="7"/>
      <c r="H259" s="7"/>
      <c r="I259" s="7"/>
      <c r="K259" s="7"/>
      <c r="L259" s="7"/>
      <c r="M259" s="7"/>
      <c r="N259" s="7"/>
      <c r="O259" s="7"/>
      <c r="P259" s="7"/>
      <c r="Q259" s="7"/>
      <c r="R259" s="7"/>
      <c r="S259" s="29"/>
      <c r="T259" s="29"/>
    </row>
    <row r="260" spans="3:20">
      <c r="C260" s="26"/>
      <c r="D260" s="26"/>
      <c r="E260" s="27"/>
      <c r="F260" s="19"/>
      <c r="G260" s="7"/>
      <c r="H260" s="7"/>
      <c r="I260" s="7"/>
      <c r="K260" s="7"/>
      <c r="L260" s="7"/>
      <c r="M260" s="7"/>
      <c r="N260" s="7"/>
      <c r="O260" s="7"/>
      <c r="P260" s="7"/>
      <c r="Q260" s="7"/>
      <c r="R260" s="7"/>
      <c r="S260" s="29"/>
      <c r="T260" s="29"/>
    </row>
    <row r="261" spans="3:20">
      <c r="C261" s="26"/>
      <c r="D261" s="26"/>
      <c r="E261" s="27"/>
      <c r="F261" s="19"/>
      <c r="G261" s="7"/>
      <c r="H261" s="7"/>
      <c r="I261" s="7"/>
      <c r="K261" s="7"/>
      <c r="L261" s="7"/>
      <c r="M261" s="7"/>
      <c r="N261" s="7"/>
      <c r="O261" s="7"/>
      <c r="P261" s="7"/>
      <c r="Q261" s="7"/>
      <c r="R261" s="7"/>
      <c r="S261" s="29"/>
      <c r="T261" s="29"/>
    </row>
    <row r="262" spans="3:20">
      <c r="C262" s="26"/>
      <c r="D262" s="26"/>
      <c r="E262" s="27"/>
      <c r="F262" s="19"/>
      <c r="G262" s="7"/>
      <c r="H262" s="7"/>
      <c r="I262" s="7"/>
      <c r="K262" s="7"/>
      <c r="L262" s="7"/>
      <c r="M262" s="7"/>
      <c r="N262" s="7"/>
      <c r="O262" s="7"/>
      <c r="P262" s="7"/>
      <c r="Q262" s="7"/>
      <c r="R262" s="7"/>
      <c r="S262" s="29"/>
      <c r="T262" s="29"/>
    </row>
    <row r="263" spans="3:20">
      <c r="C263" s="26"/>
      <c r="D263" s="26"/>
      <c r="E263" s="27"/>
      <c r="F263" s="19"/>
      <c r="G263" s="7"/>
      <c r="H263" s="7"/>
      <c r="I263" s="7"/>
      <c r="K263" s="7"/>
      <c r="L263" s="7"/>
      <c r="M263" s="7"/>
      <c r="N263" s="7"/>
      <c r="O263" s="7"/>
      <c r="P263" s="7"/>
      <c r="Q263" s="7"/>
      <c r="R263" s="7"/>
      <c r="S263" s="29"/>
      <c r="T263" s="29"/>
    </row>
    <row r="264" spans="3:20">
      <c r="C264" s="26"/>
      <c r="D264" s="26"/>
      <c r="E264" s="27"/>
      <c r="F264" s="19"/>
      <c r="G264" s="7"/>
      <c r="H264" s="7"/>
      <c r="I264" s="7"/>
      <c r="K264" s="7"/>
      <c r="L264" s="7"/>
      <c r="M264" s="7"/>
      <c r="N264" s="7"/>
      <c r="O264" s="7"/>
      <c r="P264" s="7"/>
      <c r="Q264" s="7"/>
      <c r="R264" s="7"/>
      <c r="S264" s="29"/>
      <c r="T264" s="29"/>
    </row>
    <row r="265" spans="3:20">
      <c r="C265" s="26"/>
      <c r="D265" s="26"/>
      <c r="E265" s="27"/>
      <c r="F265" s="19"/>
      <c r="G265" s="7"/>
      <c r="H265" s="7"/>
      <c r="I265" s="7"/>
      <c r="K265" s="7"/>
      <c r="L265" s="7"/>
      <c r="M265" s="7"/>
      <c r="N265" s="7"/>
      <c r="O265" s="7"/>
      <c r="P265" s="7"/>
      <c r="Q265" s="7"/>
      <c r="R265" s="7"/>
      <c r="S265" s="29"/>
      <c r="T265" s="29"/>
    </row>
    <row r="266" spans="3:20">
      <c r="C266" s="26"/>
      <c r="D266" s="26"/>
      <c r="E266" s="32"/>
      <c r="F266" s="19"/>
      <c r="G266" s="7"/>
      <c r="H266" s="7"/>
      <c r="I266" s="7"/>
      <c r="K266" s="7"/>
      <c r="L266" s="7"/>
      <c r="M266" s="7"/>
      <c r="N266" s="7"/>
      <c r="O266" s="7"/>
      <c r="P266" s="7"/>
      <c r="Q266" s="7"/>
      <c r="R266" s="7"/>
      <c r="S266" s="29"/>
      <c r="T266" s="29"/>
    </row>
    <row r="267" spans="3:20">
      <c r="C267" s="26"/>
      <c r="D267" s="26"/>
      <c r="E267" s="27"/>
      <c r="F267" s="19"/>
      <c r="G267" s="7"/>
      <c r="H267" s="7"/>
      <c r="I267" s="7"/>
      <c r="K267" s="7"/>
      <c r="L267" s="7"/>
      <c r="M267" s="7"/>
      <c r="N267" s="7"/>
      <c r="O267" s="7"/>
      <c r="P267" s="7"/>
      <c r="Q267" s="7"/>
      <c r="R267" s="7"/>
      <c r="S267" s="29"/>
      <c r="T267" s="29"/>
    </row>
    <row r="268" spans="3:20">
      <c r="C268" s="26"/>
      <c r="D268" s="26"/>
      <c r="E268" s="32"/>
      <c r="F268" s="19"/>
      <c r="G268" s="7"/>
      <c r="H268" s="7"/>
      <c r="I268" s="7"/>
      <c r="K268" s="7"/>
      <c r="L268" s="7"/>
      <c r="M268" s="7"/>
      <c r="N268" s="7"/>
      <c r="O268" s="7"/>
      <c r="P268" s="7"/>
      <c r="Q268" s="7"/>
      <c r="R268" s="7"/>
      <c r="S268" s="29"/>
      <c r="T268" s="29"/>
    </row>
    <row r="269" spans="3:20">
      <c r="C269" s="26"/>
      <c r="D269" s="26"/>
      <c r="E269" s="27"/>
      <c r="F269" s="19"/>
      <c r="G269" s="7"/>
      <c r="H269" s="7"/>
      <c r="I269" s="7"/>
      <c r="K269" s="7"/>
      <c r="L269" s="7"/>
      <c r="M269" s="7"/>
      <c r="N269" s="7"/>
      <c r="O269" s="7"/>
      <c r="P269" s="7"/>
      <c r="Q269" s="7"/>
      <c r="R269" s="7"/>
      <c r="S269" s="29"/>
      <c r="T269" s="29"/>
    </row>
    <row r="270" spans="3:20">
      <c r="C270" s="26"/>
      <c r="D270" s="26"/>
      <c r="E270" s="32"/>
      <c r="F270" s="19"/>
      <c r="G270" s="7"/>
      <c r="H270" s="7"/>
      <c r="I270" s="7"/>
      <c r="K270" s="7"/>
      <c r="L270" s="7"/>
      <c r="M270" s="7"/>
      <c r="N270" s="7"/>
      <c r="O270" s="7"/>
      <c r="P270" s="7"/>
      <c r="Q270" s="7"/>
      <c r="R270" s="7"/>
      <c r="S270" s="29"/>
      <c r="T270" s="29"/>
    </row>
    <row r="271" spans="3:20">
      <c r="C271" s="26"/>
      <c r="D271" s="26"/>
      <c r="E271" s="27"/>
      <c r="F271" s="19"/>
      <c r="G271" s="7"/>
      <c r="H271" s="7"/>
      <c r="I271" s="7"/>
      <c r="K271" s="7"/>
      <c r="L271" s="7"/>
      <c r="M271" s="7"/>
      <c r="N271" s="7"/>
      <c r="O271" s="7"/>
      <c r="P271" s="7"/>
      <c r="Q271" s="7"/>
      <c r="R271" s="7"/>
      <c r="S271" s="29"/>
      <c r="T271" s="29"/>
    </row>
    <row r="272" spans="3:20">
      <c r="C272" s="26"/>
      <c r="D272" s="26"/>
      <c r="E272" s="32"/>
      <c r="F272" s="19"/>
      <c r="G272" s="7"/>
      <c r="H272" s="7"/>
      <c r="I272" s="7"/>
      <c r="K272" s="7"/>
      <c r="L272" s="7"/>
      <c r="M272" s="7"/>
      <c r="N272" s="7"/>
      <c r="O272" s="7"/>
      <c r="P272" s="7"/>
      <c r="Q272" s="7"/>
      <c r="R272" s="7"/>
      <c r="S272" s="29"/>
      <c r="T272" s="29"/>
    </row>
    <row r="273" spans="3:20">
      <c r="C273" s="26"/>
      <c r="D273" s="26"/>
      <c r="E273" s="32"/>
      <c r="F273" s="19"/>
      <c r="G273" s="7"/>
      <c r="H273" s="7"/>
      <c r="I273" s="7"/>
      <c r="K273" s="7"/>
      <c r="L273" s="7"/>
      <c r="M273" s="7"/>
      <c r="N273" s="7"/>
      <c r="O273" s="7"/>
      <c r="P273" s="7"/>
      <c r="Q273" s="7"/>
      <c r="R273" s="7"/>
      <c r="S273" s="29"/>
      <c r="T273" s="29"/>
    </row>
    <row r="274" spans="3:20">
      <c r="C274" s="26"/>
      <c r="D274" s="26"/>
      <c r="E274" s="32"/>
      <c r="F274" s="19"/>
      <c r="G274" s="7"/>
      <c r="H274" s="7"/>
      <c r="I274" s="7"/>
      <c r="K274" s="7"/>
      <c r="L274" s="7"/>
      <c r="M274" s="7"/>
      <c r="N274" s="7"/>
      <c r="O274" s="7"/>
      <c r="P274" s="7"/>
      <c r="Q274" s="7"/>
      <c r="R274" s="7"/>
      <c r="S274" s="29"/>
      <c r="T274" s="29"/>
    </row>
    <row r="275" spans="3:20">
      <c r="C275" s="26"/>
      <c r="D275" s="26"/>
      <c r="E275" s="27"/>
      <c r="F275" s="19"/>
      <c r="G275" s="7"/>
      <c r="H275" s="7"/>
      <c r="I275" s="7"/>
      <c r="K275" s="7"/>
      <c r="L275" s="7"/>
      <c r="M275" s="7"/>
      <c r="N275" s="7"/>
      <c r="O275" s="7"/>
      <c r="P275" s="7"/>
      <c r="Q275" s="7"/>
      <c r="R275" s="7"/>
      <c r="S275" s="29"/>
      <c r="T275" s="29"/>
    </row>
    <row r="276" spans="3:20">
      <c r="C276" s="26"/>
      <c r="D276" s="26"/>
      <c r="E276" s="32"/>
      <c r="F276" s="19"/>
      <c r="G276" s="7"/>
      <c r="H276" s="7"/>
      <c r="I276" s="7"/>
      <c r="K276" s="7"/>
      <c r="L276" s="7"/>
      <c r="M276" s="7"/>
      <c r="N276" s="7"/>
      <c r="O276" s="7"/>
      <c r="P276" s="7"/>
      <c r="Q276" s="7"/>
      <c r="R276" s="7"/>
      <c r="S276" s="29"/>
      <c r="T276" s="29"/>
    </row>
    <row r="277" spans="3:20">
      <c r="C277" s="26"/>
      <c r="D277" s="26"/>
      <c r="E277" s="27"/>
      <c r="F277" s="19"/>
      <c r="G277" s="7"/>
      <c r="H277" s="7"/>
      <c r="I277" s="7"/>
      <c r="K277" s="7"/>
      <c r="L277" s="7"/>
      <c r="M277" s="7"/>
      <c r="N277" s="7"/>
      <c r="O277" s="7"/>
      <c r="P277" s="7"/>
      <c r="Q277" s="7"/>
      <c r="R277" s="7"/>
      <c r="S277" s="29"/>
      <c r="T277" s="29"/>
    </row>
    <row r="278" spans="3:20">
      <c r="C278" s="26"/>
      <c r="D278" s="26"/>
      <c r="E278" s="27"/>
      <c r="F278" s="19"/>
      <c r="G278" s="7"/>
      <c r="H278" s="7"/>
      <c r="I278" s="7"/>
      <c r="K278" s="7"/>
      <c r="L278" s="7"/>
      <c r="M278" s="7"/>
      <c r="N278" s="7"/>
      <c r="O278" s="7"/>
      <c r="P278" s="7"/>
      <c r="Q278" s="7"/>
      <c r="R278" s="7"/>
      <c r="S278" s="29"/>
      <c r="T278" s="29"/>
    </row>
    <row r="279" spans="3:20">
      <c r="C279" s="26"/>
      <c r="D279" s="26"/>
      <c r="E279" s="27"/>
      <c r="F279" s="19"/>
      <c r="G279" s="7"/>
      <c r="H279" s="7"/>
      <c r="I279" s="7"/>
      <c r="K279" s="7"/>
      <c r="L279" s="7"/>
      <c r="M279" s="7"/>
      <c r="N279" s="7"/>
      <c r="O279" s="7"/>
      <c r="P279" s="7"/>
      <c r="Q279" s="7"/>
      <c r="R279" s="7"/>
      <c r="S279" s="29"/>
      <c r="T279" s="29"/>
    </row>
    <row r="280" spans="3:20">
      <c r="C280" s="26"/>
      <c r="D280" s="26"/>
      <c r="E280" s="32"/>
      <c r="F280" s="19"/>
      <c r="G280" s="7"/>
      <c r="H280" s="7"/>
      <c r="I280" s="7"/>
      <c r="K280" s="7"/>
      <c r="L280" s="7"/>
      <c r="M280" s="7"/>
      <c r="N280" s="7"/>
      <c r="O280" s="7"/>
      <c r="P280" s="7"/>
      <c r="Q280" s="7"/>
      <c r="R280" s="7"/>
      <c r="S280" s="29"/>
      <c r="T280" s="29"/>
    </row>
    <row r="281" spans="3:20">
      <c r="C281" s="26"/>
      <c r="D281" s="26"/>
      <c r="E281" s="32"/>
      <c r="F281" s="19"/>
      <c r="G281" s="7"/>
      <c r="H281" s="7"/>
      <c r="I281" s="7"/>
      <c r="K281" s="7"/>
      <c r="L281" s="7"/>
      <c r="M281" s="7"/>
      <c r="N281" s="7"/>
      <c r="O281" s="7"/>
      <c r="P281" s="7"/>
      <c r="Q281" s="7"/>
      <c r="R281" s="7"/>
      <c r="S281" s="29"/>
      <c r="T281" s="29"/>
    </row>
    <row r="282" spans="3:20">
      <c r="C282" s="26"/>
      <c r="D282" s="26"/>
      <c r="E282" s="27"/>
      <c r="F282" s="19"/>
      <c r="G282" s="7"/>
      <c r="H282" s="7"/>
      <c r="I282" s="7"/>
      <c r="K282" s="7"/>
      <c r="L282" s="7"/>
      <c r="M282" s="7"/>
      <c r="N282" s="7"/>
      <c r="O282" s="7"/>
      <c r="P282" s="7"/>
      <c r="Q282" s="7"/>
      <c r="R282" s="7"/>
      <c r="S282" s="29"/>
      <c r="T282" s="29"/>
    </row>
    <row r="283" spans="3:20">
      <c r="C283" s="26"/>
      <c r="D283" s="26"/>
      <c r="E283" s="32"/>
      <c r="F283" s="19"/>
      <c r="G283" s="7"/>
      <c r="H283" s="7"/>
      <c r="I283" s="7"/>
      <c r="K283" s="7"/>
      <c r="L283" s="7"/>
      <c r="M283" s="7"/>
      <c r="N283" s="7"/>
      <c r="O283" s="7"/>
      <c r="P283" s="7"/>
      <c r="Q283" s="7"/>
      <c r="R283" s="7"/>
      <c r="S283" s="29"/>
      <c r="T283" s="29"/>
    </row>
    <row r="284" spans="3:20">
      <c r="C284" s="26"/>
      <c r="D284" s="26"/>
      <c r="E284" s="27"/>
      <c r="F284" s="19"/>
      <c r="G284" s="7"/>
      <c r="H284" s="7"/>
      <c r="I284" s="7"/>
      <c r="K284" s="7"/>
      <c r="L284" s="7"/>
      <c r="M284" s="7"/>
      <c r="N284" s="7"/>
      <c r="O284" s="7"/>
      <c r="P284" s="7"/>
      <c r="Q284" s="7"/>
      <c r="R284" s="7"/>
      <c r="S284" s="29"/>
      <c r="T284" s="29"/>
    </row>
    <row r="285" spans="3:20">
      <c r="C285" s="26"/>
      <c r="D285" s="26"/>
      <c r="E285" s="32"/>
      <c r="F285" s="19"/>
      <c r="G285" s="7"/>
      <c r="H285" s="7"/>
      <c r="I285" s="7"/>
      <c r="K285" s="7"/>
      <c r="L285" s="7"/>
      <c r="M285" s="7"/>
      <c r="N285" s="7"/>
      <c r="O285" s="7"/>
      <c r="P285" s="7"/>
      <c r="Q285" s="7"/>
      <c r="R285" s="7"/>
      <c r="S285" s="29"/>
      <c r="T285" s="29"/>
    </row>
    <row r="286" spans="3:20">
      <c r="C286" s="26"/>
      <c r="D286" s="26"/>
      <c r="E286" s="32"/>
      <c r="F286" s="19"/>
      <c r="G286" s="7"/>
      <c r="H286" s="7"/>
      <c r="I286" s="7"/>
      <c r="K286" s="7"/>
      <c r="L286" s="7"/>
      <c r="M286" s="7"/>
      <c r="N286" s="7"/>
      <c r="O286" s="7"/>
      <c r="P286" s="7"/>
      <c r="Q286" s="7"/>
      <c r="R286" s="7"/>
      <c r="S286" s="29"/>
      <c r="T286" s="29"/>
    </row>
    <row r="287" spans="3:20">
      <c r="C287" s="26"/>
      <c r="D287" s="26"/>
      <c r="E287" s="32"/>
      <c r="F287" s="19"/>
      <c r="G287" s="7"/>
      <c r="H287" s="7"/>
      <c r="I287" s="7"/>
      <c r="K287" s="7"/>
      <c r="L287" s="7"/>
      <c r="M287" s="7"/>
      <c r="N287" s="7"/>
      <c r="O287" s="7"/>
      <c r="P287" s="7"/>
      <c r="Q287" s="7"/>
      <c r="R287" s="7"/>
      <c r="S287" s="29"/>
      <c r="T287" s="29"/>
    </row>
    <row r="288" spans="3:20">
      <c r="C288" s="26"/>
      <c r="D288" s="26"/>
      <c r="E288" s="27"/>
      <c r="F288" s="19"/>
      <c r="G288" s="7"/>
      <c r="H288" s="7"/>
      <c r="I288" s="7"/>
      <c r="K288" s="7"/>
      <c r="L288" s="7"/>
      <c r="M288" s="7"/>
      <c r="N288" s="7"/>
      <c r="O288" s="7"/>
      <c r="P288" s="7"/>
      <c r="Q288" s="7"/>
      <c r="R288" s="7"/>
      <c r="S288" s="29"/>
      <c r="T288" s="29"/>
    </row>
    <row r="289" spans="3:20">
      <c r="C289" s="26"/>
      <c r="D289" s="26"/>
      <c r="E289" s="32"/>
      <c r="F289" s="19"/>
      <c r="G289" s="7"/>
      <c r="H289" s="7"/>
      <c r="I289" s="7"/>
      <c r="K289" s="7"/>
      <c r="L289" s="7"/>
      <c r="M289" s="7"/>
      <c r="N289" s="7"/>
      <c r="O289" s="7"/>
      <c r="P289" s="7"/>
      <c r="Q289" s="7"/>
      <c r="R289" s="7"/>
      <c r="S289" s="29"/>
      <c r="T289" s="29"/>
    </row>
    <row r="290" spans="3:20">
      <c r="C290" s="26"/>
      <c r="D290" s="26"/>
      <c r="E290" s="27"/>
      <c r="F290" s="19"/>
      <c r="G290" s="7"/>
      <c r="H290" s="7"/>
      <c r="I290" s="7"/>
      <c r="K290" s="7"/>
      <c r="L290" s="7"/>
      <c r="M290" s="7"/>
      <c r="N290" s="7"/>
      <c r="O290" s="7"/>
      <c r="P290" s="7"/>
      <c r="Q290" s="7"/>
      <c r="R290" s="7"/>
      <c r="S290" s="29"/>
      <c r="T290" s="29"/>
    </row>
    <row r="291" spans="3:20">
      <c r="C291" s="26"/>
      <c r="D291" s="26"/>
      <c r="E291" s="32"/>
      <c r="F291" s="19"/>
      <c r="G291" s="7"/>
      <c r="H291" s="7"/>
      <c r="I291" s="7"/>
      <c r="K291" s="7"/>
      <c r="L291" s="7"/>
      <c r="M291" s="7"/>
      <c r="N291" s="7"/>
      <c r="O291" s="7"/>
      <c r="P291" s="7"/>
      <c r="Q291" s="7"/>
      <c r="R291" s="7"/>
      <c r="S291" s="29"/>
      <c r="T291" s="29"/>
    </row>
    <row r="292" spans="3:20">
      <c r="C292" s="26"/>
      <c r="D292" s="26"/>
      <c r="E292" s="32"/>
      <c r="F292" s="19"/>
      <c r="G292" s="7"/>
      <c r="H292" s="7"/>
      <c r="I292" s="7"/>
      <c r="K292" s="7"/>
      <c r="L292" s="7"/>
      <c r="M292" s="7"/>
      <c r="N292" s="7"/>
      <c r="O292" s="7"/>
      <c r="P292" s="7"/>
      <c r="Q292" s="7"/>
      <c r="R292" s="7"/>
      <c r="S292" s="29"/>
      <c r="T292" s="29"/>
    </row>
    <row r="293" spans="3:20">
      <c r="C293" s="26"/>
      <c r="D293" s="26"/>
      <c r="E293" s="27"/>
      <c r="F293" s="19"/>
      <c r="G293" s="7"/>
      <c r="H293" s="7"/>
      <c r="I293" s="7"/>
      <c r="K293" s="7"/>
      <c r="L293" s="7"/>
      <c r="M293" s="7"/>
      <c r="N293" s="7"/>
      <c r="O293" s="7"/>
      <c r="P293" s="7"/>
      <c r="Q293" s="7"/>
      <c r="R293" s="7"/>
      <c r="S293" s="29"/>
      <c r="T293" s="29"/>
    </row>
    <row r="294" spans="3:20">
      <c r="C294" s="26"/>
      <c r="D294" s="26"/>
      <c r="E294" s="27"/>
      <c r="F294" s="19"/>
      <c r="G294" s="7"/>
      <c r="H294" s="7"/>
      <c r="I294" s="7"/>
      <c r="K294" s="7"/>
      <c r="L294" s="7"/>
      <c r="M294" s="7"/>
      <c r="N294" s="7"/>
      <c r="O294" s="7"/>
      <c r="P294" s="7"/>
      <c r="Q294" s="7"/>
      <c r="R294" s="7"/>
      <c r="S294" s="29"/>
      <c r="T294" s="29"/>
    </row>
    <row r="295" spans="3:20">
      <c r="C295" s="26"/>
      <c r="D295" s="26"/>
      <c r="E295" s="32"/>
      <c r="F295" s="19"/>
      <c r="G295" s="7"/>
      <c r="H295" s="7"/>
      <c r="I295" s="7"/>
      <c r="K295" s="7"/>
      <c r="L295" s="7"/>
      <c r="M295" s="7"/>
      <c r="N295" s="7"/>
      <c r="O295" s="7"/>
      <c r="P295" s="7"/>
      <c r="Q295" s="7"/>
      <c r="R295" s="7"/>
      <c r="S295" s="29"/>
      <c r="T295" s="29"/>
    </row>
    <row r="296" spans="3:20">
      <c r="C296" s="26"/>
      <c r="D296" s="26"/>
      <c r="E296" s="32"/>
      <c r="F296" s="19"/>
      <c r="G296" s="7"/>
      <c r="H296" s="7"/>
      <c r="I296" s="7"/>
      <c r="K296" s="7"/>
      <c r="L296" s="7"/>
      <c r="M296" s="7"/>
      <c r="N296" s="7"/>
      <c r="O296" s="7"/>
      <c r="P296" s="7"/>
      <c r="Q296" s="7"/>
      <c r="R296" s="7"/>
      <c r="S296" s="29"/>
      <c r="T296" s="29"/>
    </row>
    <row r="297" spans="3:20">
      <c r="C297" s="26"/>
      <c r="D297" s="26"/>
      <c r="E297" s="32"/>
      <c r="F297" s="19"/>
      <c r="G297" s="7"/>
      <c r="H297" s="7"/>
      <c r="I297" s="7"/>
      <c r="K297" s="7"/>
      <c r="L297" s="7"/>
      <c r="M297" s="7"/>
      <c r="N297" s="7"/>
      <c r="O297" s="7"/>
      <c r="P297" s="7"/>
      <c r="Q297" s="7"/>
      <c r="R297" s="7"/>
      <c r="S297" s="29"/>
      <c r="T297" s="29"/>
    </row>
    <row r="298" spans="3:20">
      <c r="C298" s="26"/>
      <c r="D298" s="26"/>
      <c r="E298" s="32"/>
      <c r="F298" s="19"/>
      <c r="G298" s="7"/>
      <c r="H298" s="7"/>
      <c r="I298" s="7"/>
      <c r="K298" s="7"/>
      <c r="L298" s="7"/>
      <c r="M298" s="7"/>
      <c r="N298" s="7"/>
      <c r="O298" s="7"/>
      <c r="P298" s="7"/>
      <c r="Q298" s="7"/>
      <c r="R298" s="7"/>
      <c r="S298" s="29"/>
      <c r="T298" s="29"/>
    </row>
    <row r="299" spans="3:20">
      <c r="C299" s="26"/>
      <c r="D299" s="26"/>
      <c r="E299" s="27"/>
      <c r="F299" s="19"/>
      <c r="G299" s="7"/>
      <c r="H299" s="7"/>
      <c r="I299" s="7"/>
      <c r="K299" s="7"/>
      <c r="L299" s="7"/>
      <c r="M299" s="7"/>
      <c r="N299" s="7"/>
      <c r="O299" s="7"/>
      <c r="P299" s="7"/>
      <c r="Q299" s="7"/>
      <c r="R299" s="7"/>
      <c r="S299" s="29"/>
      <c r="T299" s="29"/>
    </row>
    <row r="300" spans="3:20">
      <c r="C300" s="26"/>
      <c r="D300" s="26"/>
      <c r="E300" s="32"/>
      <c r="F300" s="19"/>
      <c r="G300" s="7"/>
      <c r="H300" s="7"/>
      <c r="I300" s="7"/>
      <c r="K300" s="7"/>
      <c r="L300" s="7"/>
      <c r="M300" s="7"/>
      <c r="N300" s="7"/>
      <c r="O300" s="7"/>
      <c r="P300" s="7"/>
      <c r="Q300" s="7"/>
      <c r="R300" s="7"/>
      <c r="S300" s="29"/>
      <c r="T300" s="29"/>
    </row>
    <row r="301" spans="3:20">
      <c r="C301" s="26"/>
      <c r="D301" s="26"/>
      <c r="E301" s="27"/>
      <c r="F301" s="19"/>
      <c r="G301" s="7"/>
      <c r="H301" s="7"/>
      <c r="I301" s="7"/>
      <c r="K301" s="7"/>
      <c r="L301" s="7"/>
      <c r="M301" s="7"/>
      <c r="N301" s="7"/>
      <c r="O301" s="7"/>
      <c r="P301" s="7"/>
      <c r="Q301" s="7"/>
      <c r="R301" s="7"/>
      <c r="S301" s="29"/>
      <c r="T301" s="29"/>
    </row>
    <row r="302" spans="3:20">
      <c r="C302" s="26"/>
      <c r="D302" s="26"/>
      <c r="E302" s="32"/>
      <c r="F302" s="19"/>
      <c r="G302" s="7"/>
      <c r="H302" s="7"/>
      <c r="I302" s="7"/>
      <c r="K302" s="7"/>
      <c r="L302" s="7"/>
      <c r="M302" s="7"/>
      <c r="N302" s="7"/>
      <c r="O302" s="7"/>
      <c r="P302" s="7"/>
      <c r="Q302" s="7"/>
      <c r="R302" s="7"/>
      <c r="S302" s="29"/>
      <c r="T302" s="29"/>
    </row>
    <row r="303" spans="3:20">
      <c r="C303" s="26"/>
      <c r="D303" s="26"/>
      <c r="E303" s="27"/>
      <c r="F303" s="19"/>
      <c r="G303" s="7"/>
      <c r="H303" s="7"/>
      <c r="I303" s="7"/>
      <c r="K303" s="7"/>
      <c r="L303" s="7"/>
      <c r="M303" s="7"/>
      <c r="N303" s="7"/>
      <c r="O303" s="7"/>
      <c r="P303" s="7"/>
      <c r="Q303" s="7"/>
      <c r="R303" s="7"/>
      <c r="S303" s="29"/>
      <c r="T303" s="29"/>
    </row>
    <row r="304" spans="3:20">
      <c r="C304" s="26"/>
      <c r="D304" s="26"/>
      <c r="E304" s="27"/>
      <c r="F304" s="19"/>
      <c r="G304" s="7"/>
      <c r="H304" s="7"/>
      <c r="I304" s="7"/>
      <c r="K304" s="7"/>
      <c r="L304" s="7"/>
      <c r="M304" s="7"/>
      <c r="N304" s="7"/>
      <c r="O304" s="7"/>
      <c r="P304" s="7"/>
      <c r="Q304" s="7"/>
      <c r="R304" s="7"/>
      <c r="S304" s="29"/>
      <c r="T304" s="29"/>
    </row>
    <row r="305" spans="3:20">
      <c r="C305" s="26"/>
      <c r="D305" s="26"/>
      <c r="E305" s="27"/>
      <c r="F305" s="19"/>
      <c r="G305" s="7"/>
      <c r="H305" s="7"/>
      <c r="I305" s="7"/>
      <c r="K305" s="7"/>
      <c r="L305" s="7"/>
      <c r="M305" s="7"/>
      <c r="N305" s="7"/>
      <c r="O305" s="7"/>
      <c r="P305" s="7"/>
      <c r="Q305" s="7"/>
      <c r="R305" s="7"/>
      <c r="S305" s="29"/>
      <c r="T305" s="29"/>
    </row>
    <row r="306" spans="3:20">
      <c r="C306" s="26"/>
      <c r="D306" s="26"/>
      <c r="E306" s="32"/>
      <c r="F306" s="19"/>
      <c r="G306" s="7"/>
      <c r="H306" s="7"/>
      <c r="I306" s="7"/>
      <c r="K306" s="7"/>
      <c r="L306" s="7"/>
      <c r="M306" s="7"/>
      <c r="N306" s="7"/>
      <c r="O306" s="7"/>
      <c r="P306" s="7"/>
      <c r="Q306" s="7"/>
      <c r="R306" s="7"/>
      <c r="S306" s="29"/>
      <c r="T306" s="29"/>
    </row>
    <row r="307" spans="3:20">
      <c r="C307" s="26"/>
      <c r="D307" s="26"/>
      <c r="E307" s="27"/>
      <c r="F307" s="19"/>
      <c r="G307" s="7"/>
      <c r="H307" s="7"/>
      <c r="I307" s="7"/>
      <c r="K307" s="7"/>
      <c r="L307" s="7"/>
      <c r="M307" s="7"/>
      <c r="N307" s="7"/>
      <c r="O307" s="7"/>
      <c r="P307" s="7"/>
      <c r="Q307" s="7"/>
      <c r="R307" s="7"/>
      <c r="S307" s="29"/>
      <c r="T307" s="29"/>
    </row>
    <row r="308" spans="3:20">
      <c r="C308" s="26"/>
      <c r="D308" s="26"/>
      <c r="E308" s="27"/>
      <c r="F308" s="19"/>
      <c r="G308" s="7"/>
      <c r="H308" s="7"/>
      <c r="I308" s="7"/>
      <c r="K308" s="7"/>
      <c r="L308" s="7"/>
      <c r="M308" s="7"/>
      <c r="N308" s="7"/>
      <c r="O308" s="7"/>
      <c r="P308" s="7"/>
      <c r="Q308" s="7"/>
      <c r="R308" s="7"/>
      <c r="S308" s="29"/>
      <c r="T308" s="29"/>
    </row>
    <row r="309" spans="3:20">
      <c r="C309" s="26"/>
      <c r="D309" s="26"/>
      <c r="E309" s="32"/>
      <c r="F309" s="19"/>
      <c r="G309" s="7"/>
      <c r="H309" s="7"/>
      <c r="I309" s="7"/>
      <c r="K309" s="7"/>
      <c r="L309" s="7"/>
      <c r="M309" s="7"/>
      <c r="N309" s="7"/>
      <c r="O309" s="7"/>
      <c r="P309" s="7"/>
      <c r="Q309" s="7"/>
      <c r="R309" s="7"/>
      <c r="S309" s="29"/>
      <c r="T309" s="29"/>
    </row>
    <row r="310" spans="3:20">
      <c r="C310" s="26"/>
      <c r="D310" s="26"/>
      <c r="E310" s="27"/>
      <c r="F310" s="19"/>
      <c r="G310" s="7"/>
      <c r="H310" s="7"/>
      <c r="I310" s="7"/>
      <c r="K310" s="7"/>
      <c r="L310" s="7"/>
      <c r="M310" s="7"/>
      <c r="N310" s="7"/>
      <c r="O310" s="7"/>
      <c r="P310" s="7"/>
      <c r="Q310" s="7"/>
      <c r="R310" s="7"/>
      <c r="S310" s="29"/>
      <c r="T310" s="29"/>
    </row>
    <row r="311" spans="3:20">
      <c r="C311" s="26"/>
      <c r="D311" s="26"/>
      <c r="E311" s="32"/>
      <c r="G311" s="7"/>
      <c r="H311" s="7"/>
      <c r="I311" s="7"/>
      <c r="K311" s="7"/>
      <c r="L311" s="7"/>
      <c r="M311" s="7"/>
      <c r="N311" s="7"/>
      <c r="O311" s="7"/>
      <c r="P311" s="7"/>
      <c r="Q311" s="7"/>
      <c r="R311" s="7"/>
      <c r="S311" s="29"/>
      <c r="T311" s="29"/>
    </row>
    <row r="312" spans="3:20">
      <c r="C312" s="26"/>
      <c r="D312" s="26"/>
      <c r="E312" s="32"/>
      <c r="G312" s="7"/>
      <c r="H312" s="7"/>
      <c r="I312" s="7"/>
      <c r="K312" s="7"/>
      <c r="L312" s="7"/>
      <c r="M312" s="7"/>
      <c r="N312" s="7"/>
      <c r="O312" s="7"/>
      <c r="P312" s="7"/>
      <c r="Q312" s="7"/>
      <c r="R312" s="7"/>
      <c r="S312" s="29"/>
      <c r="T312" s="29"/>
    </row>
    <row r="313" spans="3:20">
      <c r="C313" s="26"/>
      <c r="D313" s="26"/>
      <c r="E313" s="32"/>
      <c r="G313" s="7"/>
      <c r="H313" s="7"/>
      <c r="I313" s="7"/>
      <c r="K313" s="7"/>
      <c r="L313" s="7"/>
      <c r="M313" s="7"/>
      <c r="N313" s="7"/>
      <c r="O313" s="7"/>
      <c r="P313" s="7"/>
      <c r="Q313" s="7"/>
      <c r="R313" s="7"/>
      <c r="S313" s="29"/>
      <c r="T313" s="29"/>
    </row>
    <row r="314" spans="3:20">
      <c r="C314" s="26"/>
      <c r="D314" s="26"/>
      <c r="E314" s="32"/>
      <c r="G314" s="7"/>
      <c r="H314" s="7"/>
      <c r="I314" s="7"/>
      <c r="K314" s="7"/>
      <c r="L314" s="7"/>
      <c r="M314" s="7"/>
      <c r="N314" s="7"/>
      <c r="O314" s="7"/>
      <c r="P314" s="7"/>
      <c r="Q314" s="7"/>
      <c r="R314" s="7"/>
      <c r="S314" s="29"/>
      <c r="T314" s="29"/>
    </row>
    <row r="315" spans="3:20">
      <c r="C315" s="26"/>
      <c r="D315" s="26"/>
      <c r="E315" s="32"/>
      <c r="G315" s="7"/>
      <c r="H315" s="7"/>
      <c r="I315" s="7"/>
      <c r="K315" s="7"/>
      <c r="L315" s="7"/>
      <c r="M315" s="7"/>
      <c r="N315" s="7"/>
      <c r="O315" s="7"/>
      <c r="P315" s="7"/>
      <c r="Q315" s="7"/>
      <c r="R315" s="7"/>
      <c r="S315" s="29"/>
      <c r="T315" s="29"/>
    </row>
    <row r="316" spans="3:20">
      <c r="C316" s="26"/>
      <c r="D316" s="26"/>
      <c r="E316" s="32"/>
      <c r="G316" s="7"/>
      <c r="H316" s="7"/>
      <c r="I316" s="7"/>
      <c r="K316" s="7"/>
      <c r="L316" s="7"/>
      <c r="M316" s="7"/>
      <c r="N316" s="7"/>
      <c r="O316" s="7"/>
      <c r="P316" s="7"/>
      <c r="Q316" s="7"/>
      <c r="R316" s="7"/>
      <c r="S316" s="29"/>
      <c r="T316" s="29"/>
    </row>
    <row r="317" spans="3:20">
      <c r="C317" s="26"/>
      <c r="D317" s="26"/>
      <c r="E317" s="32"/>
      <c r="G317" s="7"/>
      <c r="H317" s="7"/>
      <c r="I317" s="7"/>
      <c r="K317" s="7"/>
      <c r="L317" s="7"/>
      <c r="M317" s="7"/>
      <c r="N317" s="7"/>
      <c r="O317" s="7"/>
      <c r="P317" s="7"/>
      <c r="Q317" s="7"/>
      <c r="R317" s="7"/>
      <c r="S317" s="29"/>
      <c r="T317" s="29"/>
    </row>
    <row r="318" spans="3:20">
      <c r="C318" s="26"/>
      <c r="D318" s="26"/>
      <c r="E318" s="32"/>
      <c r="G318" s="7"/>
      <c r="H318" s="7"/>
      <c r="I318" s="7"/>
      <c r="K318" s="7"/>
      <c r="L318" s="7"/>
      <c r="M318" s="7"/>
      <c r="N318" s="7"/>
      <c r="O318" s="7"/>
      <c r="P318" s="7"/>
      <c r="Q318" s="7"/>
      <c r="R318" s="7"/>
      <c r="S318" s="29"/>
      <c r="T318" s="29"/>
    </row>
    <row r="319" spans="3:20">
      <c r="C319" s="26"/>
      <c r="D319" s="26"/>
      <c r="E319" s="32"/>
      <c r="G319" s="7"/>
      <c r="H319" s="7"/>
      <c r="I319" s="7"/>
      <c r="K319" s="7"/>
      <c r="L319" s="7"/>
      <c r="M319" s="7"/>
      <c r="N319" s="7"/>
      <c r="O319" s="7"/>
      <c r="P319" s="7"/>
      <c r="Q319" s="7"/>
      <c r="R319" s="7"/>
      <c r="S319" s="29"/>
      <c r="T319" s="29"/>
    </row>
    <row r="320" spans="3:20">
      <c r="C320" s="26"/>
      <c r="D320" s="26"/>
      <c r="E320" s="32"/>
      <c r="G320" s="7"/>
      <c r="H320" s="7"/>
      <c r="I320" s="7"/>
      <c r="K320" s="7"/>
      <c r="L320" s="7"/>
      <c r="M320" s="7"/>
      <c r="N320" s="7"/>
      <c r="O320" s="7"/>
      <c r="P320" s="7"/>
      <c r="Q320" s="7"/>
      <c r="R320" s="7"/>
      <c r="S320" s="29"/>
      <c r="T320" s="29"/>
    </row>
    <row r="321" spans="3:20">
      <c r="C321" s="26"/>
      <c r="D321" s="26"/>
      <c r="E321" s="32"/>
      <c r="G321" s="7"/>
      <c r="H321" s="7"/>
      <c r="I321" s="7"/>
      <c r="K321" s="7"/>
      <c r="L321" s="7"/>
      <c r="M321" s="7"/>
      <c r="N321" s="7"/>
      <c r="O321" s="7"/>
      <c r="P321" s="7"/>
      <c r="Q321" s="7"/>
      <c r="R321" s="7"/>
      <c r="S321" s="29"/>
      <c r="T321" s="29"/>
    </row>
    <row r="322" spans="3:20">
      <c r="C322" s="26"/>
      <c r="D322" s="26"/>
      <c r="E322" s="32"/>
      <c r="G322" s="7"/>
      <c r="H322" s="7"/>
      <c r="I322" s="7"/>
      <c r="K322" s="7"/>
      <c r="L322" s="7"/>
      <c r="M322" s="7"/>
      <c r="N322" s="7"/>
      <c r="O322" s="7"/>
      <c r="P322" s="7"/>
      <c r="Q322" s="7"/>
      <c r="R322" s="7"/>
      <c r="S322" s="29"/>
      <c r="T322" s="29"/>
    </row>
    <row r="323" spans="3:20">
      <c r="C323" s="26"/>
      <c r="D323" s="26"/>
      <c r="E323" s="32"/>
      <c r="G323" s="7"/>
      <c r="H323" s="7"/>
      <c r="I323" s="7"/>
      <c r="K323" s="7"/>
      <c r="L323" s="7"/>
      <c r="M323" s="7"/>
      <c r="N323" s="7"/>
      <c r="O323" s="7"/>
      <c r="P323" s="7"/>
      <c r="Q323" s="7"/>
      <c r="R323" s="7"/>
      <c r="S323" s="29"/>
      <c r="T323" s="29"/>
    </row>
    <row r="324" spans="3:20">
      <c r="C324" s="26"/>
      <c r="D324" s="26"/>
      <c r="E324" s="32"/>
      <c r="G324" s="7"/>
      <c r="H324" s="7"/>
      <c r="I324" s="7"/>
      <c r="K324" s="7"/>
      <c r="L324" s="7"/>
      <c r="M324" s="7"/>
      <c r="N324" s="7"/>
      <c r="O324" s="7"/>
      <c r="P324" s="7"/>
      <c r="Q324" s="7"/>
      <c r="R324" s="7"/>
      <c r="S324" s="29"/>
      <c r="T324" s="29"/>
    </row>
    <row r="325" spans="3:20">
      <c r="C325" s="26"/>
      <c r="D325" s="26"/>
      <c r="E325" s="32"/>
      <c r="G325" s="7"/>
      <c r="H325" s="7"/>
      <c r="I325" s="7"/>
      <c r="K325" s="7"/>
      <c r="L325" s="7"/>
      <c r="M325" s="7"/>
      <c r="N325" s="7"/>
      <c r="O325" s="7"/>
      <c r="P325" s="7"/>
      <c r="Q325" s="7"/>
      <c r="R325" s="7"/>
      <c r="S325" s="29"/>
      <c r="T325" s="29"/>
    </row>
    <row r="326" spans="3:20">
      <c r="C326" s="26"/>
      <c r="D326" s="26"/>
      <c r="E326" s="32"/>
      <c r="G326" s="7"/>
      <c r="H326" s="7"/>
      <c r="I326" s="7"/>
      <c r="K326" s="7"/>
      <c r="L326" s="7"/>
      <c r="M326" s="7"/>
      <c r="N326" s="7"/>
      <c r="O326" s="7"/>
      <c r="P326" s="7"/>
      <c r="Q326" s="7"/>
      <c r="R326" s="7"/>
      <c r="S326" s="29"/>
      <c r="T326" s="29"/>
    </row>
    <row r="327" spans="3:20">
      <c r="C327" s="26"/>
      <c r="D327" s="26"/>
      <c r="E327" s="32"/>
      <c r="G327" s="7"/>
      <c r="H327" s="7"/>
      <c r="I327" s="7"/>
      <c r="K327" s="7"/>
      <c r="L327" s="7"/>
      <c r="M327" s="7"/>
      <c r="N327" s="7"/>
      <c r="O327" s="7"/>
      <c r="P327" s="7"/>
      <c r="Q327" s="7"/>
      <c r="R327" s="7"/>
      <c r="S327" s="29"/>
      <c r="T327" s="29"/>
    </row>
    <row r="328" spans="3:20">
      <c r="C328" s="26"/>
      <c r="D328" s="26"/>
      <c r="E328" s="32"/>
      <c r="G328" s="7"/>
      <c r="H328" s="7"/>
      <c r="I328" s="7"/>
      <c r="K328" s="7"/>
      <c r="L328" s="7"/>
      <c r="M328" s="7"/>
      <c r="N328" s="7"/>
      <c r="O328" s="7"/>
      <c r="P328" s="7"/>
      <c r="Q328" s="7"/>
      <c r="R328" s="7"/>
      <c r="S328" s="29"/>
      <c r="T328" s="29"/>
    </row>
    <row r="329" spans="3:20">
      <c r="C329" s="26"/>
      <c r="D329" s="26"/>
      <c r="E329" s="32"/>
      <c r="G329" s="7"/>
      <c r="H329" s="7"/>
      <c r="I329" s="7"/>
      <c r="K329" s="7"/>
      <c r="L329" s="7"/>
      <c r="M329" s="7"/>
      <c r="N329" s="7"/>
      <c r="O329" s="7"/>
      <c r="P329" s="7"/>
      <c r="Q329" s="7"/>
      <c r="R329" s="7"/>
      <c r="S329" s="29"/>
      <c r="T329" s="29"/>
    </row>
    <row r="330" spans="3:20">
      <c r="C330" s="26"/>
      <c r="D330" s="26"/>
      <c r="E330" s="32"/>
      <c r="G330" s="7"/>
      <c r="H330" s="7"/>
      <c r="I330" s="7"/>
      <c r="K330" s="7"/>
      <c r="L330" s="7"/>
      <c r="M330" s="7"/>
      <c r="N330" s="7"/>
      <c r="O330" s="7"/>
      <c r="P330" s="7"/>
      <c r="Q330" s="7"/>
      <c r="R330" s="7"/>
      <c r="S330" s="29"/>
      <c r="T330" s="29"/>
    </row>
    <row r="331" spans="3:20">
      <c r="C331" s="26"/>
      <c r="D331" s="26"/>
      <c r="E331" s="32"/>
      <c r="G331" s="7"/>
      <c r="H331" s="7"/>
      <c r="I331" s="7"/>
      <c r="K331" s="7"/>
      <c r="L331" s="7"/>
      <c r="M331" s="7"/>
      <c r="N331" s="7"/>
      <c r="O331" s="7"/>
      <c r="P331" s="7"/>
      <c r="Q331" s="7"/>
      <c r="R331" s="7"/>
      <c r="S331" s="29"/>
      <c r="T331" s="29"/>
    </row>
    <row r="332" spans="3:20">
      <c r="C332" s="26"/>
      <c r="D332" s="26"/>
      <c r="E332" s="32"/>
      <c r="G332" s="7"/>
      <c r="H332" s="7"/>
      <c r="I332" s="7"/>
      <c r="K332" s="7"/>
      <c r="L332" s="7"/>
      <c r="M332" s="7"/>
      <c r="N332" s="7"/>
      <c r="O332" s="7"/>
      <c r="P332" s="7"/>
      <c r="Q332" s="7"/>
      <c r="R332" s="7"/>
      <c r="S332" s="29"/>
      <c r="T332" s="29"/>
    </row>
    <row r="333" spans="3:20">
      <c r="C333" s="26"/>
      <c r="D333" s="26"/>
      <c r="E333" s="32"/>
      <c r="G333" s="7"/>
      <c r="H333" s="7"/>
      <c r="I333" s="7"/>
      <c r="K333" s="7"/>
      <c r="L333" s="7"/>
      <c r="M333" s="7"/>
      <c r="N333" s="7"/>
      <c r="O333" s="7"/>
      <c r="P333" s="7"/>
      <c r="Q333" s="7"/>
      <c r="R333" s="7"/>
      <c r="S333" s="29"/>
      <c r="T333" s="29"/>
    </row>
    <row r="334" spans="3:20">
      <c r="C334" s="26"/>
      <c r="D334" s="26"/>
      <c r="E334" s="32"/>
      <c r="G334" s="7"/>
      <c r="H334" s="7"/>
      <c r="I334" s="7"/>
      <c r="K334" s="7"/>
      <c r="L334" s="7"/>
      <c r="M334" s="7"/>
      <c r="N334" s="7"/>
      <c r="O334" s="7"/>
      <c r="P334" s="7"/>
      <c r="Q334" s="7"/>
      <c r="R334" s="7"/>
      <c r="S334" s="29"/>
      <c r="T334" s="29"/>
    </row>
    <row r="335" spans="3:20">
      <c r="G335" s="7"/>
      <c r="H335" s="7"/>
      <c r="I335" s="7"/>
      <c r="K335" s="7"/>
      <c r="L335" s="7"/>
      <c r="M335" s="7"/>
      <c r="N335" s="7"/>
      <c r="O335" s="7"/>
      <c r="P335" s="7"/>
      <c r="Q335" s="7"/>
      <c r="R335" s="7"/>
      <c r="S335" s="29"/>
      <c r="T335" s="29"/>
    </row>
    <row r="336" spans="3:20">
      <c r="G336" s="7"/>
      <c r="H336" s="7"/>
      <c r="I336" s="7"/>
      <c r="K336" s="7"/>
      <c r="L336" s="7"/>
      <c r="M336" s="7"/>
      <c r="N336" s="7"/>
      <c r="O336" s="7"/>
      <c r="P336" s="7"/>
      <c r="Q336" s="7"/>
      <c r="R336" s="7"/>
      <c r="S336" s="29"/>
      <c r="T336" s="29"/>
    </row>
    <row r="337" spans="7:20">
      <c r="G337" s="7"/>
      <c r="H337" s="7"/>
      <c r="I337" s="7"/>
      <c r="K337" s="7"/>
      <c r="L337" s="7"/>
      <c r="M337" s="7"/>
      <c r="N337" s="7"/>
      <c r="O337" s="7"/>
      <c r="P337" s="7"/>
      <c r="Q337" s="7"/>
      <c r="R337" s="7"/>
      <c r="S337" s="29"/>
      <c r="T337" s="29"/>
    </row>
    <row r="338" spans="7:20">
      <c r="G338" s="7"/>
      <c r="H338" s="7"/>
      <c r="I338" s="7"/>
      <c r="K338" s="7"/>
      <c r="L338" s="7"/>
      <c r="M338" s="7"/>
      <c r="N338" s="7"/>
      <c r="O338" s="7"/>
      <c r="P338" s="7"/>
      <c r="Q338" s="7"/>
      <c r="R338" s="7"/>
      <c r="S338" s="29"/>
      <c r="T338" s="29"/>
    </row>
    <row r="339" spans="7:20">
      <c r="G339" s="7"/>
      <c r="H339" s="7"/>
      <c r="I339" s="7"/>
      <c r="K339" s="7"/>
      <c r="L339" s="7"/>
      <c r="M339" s="7"/>
      <c r="N339" s="7"/>
      <c r="O339" s="7"/>
      <c r="P339" s="7"/>
      <c r="Q339" s="7"/>
      <c r="R339" s="7"/>
      <c r="S339" s="29"/>
      <c r="T339" s="29"/>
    </row>
    <row r="340" spans="7:20">
      <c r="G340" s="7"/>
      <c r="H340" s="7"/>
      <c r="I340" s="7"/>
      <c r="K340" s="7"/>
      <c r="L340" s="7"/>
      <c r="M340" s="7"/>
      <c r="N340" s="7"/>
      <c r="O340" s="7"/>
      <c r="P340" s="7"/>
      <c r="Q340" s="7"/>
      <c r="R340" s="7"/>
      <c r="S340" s="29"/>
      <c r="T340" s="29"/>
    </row>
    <row r="341" spans="7:20">
      <c r="G341" s="7"/>
      <c r="H341" s="7"/>
      <c r="I341" s="7"/>
      <c r="K341" s="7"/>
      <c r="L341" s="7"/>
      <c r="M341" s="7"/>
      <c r="N341" s="7"/>
      <c r="O341" s="7"/>
      <c r="P341" s="7"/>
      <c r="Q341" s="7"/>
      <c r="R341" s="7"/>
      <c r="S341" s="29"/>
      <c r="T341" s="29"/>
    </row>
    <row r="342" spans="7:20">
      <c r="G342" s="7"/>
      <c r="H342" s="7"/>
      <c r="I342" s="7"/>
      <c r="K342" s="7"/>
      <c r="L342" s="7"/>
      <c r="M342" s="7"/>
      <c r="N342" s="7"/>
      <c r="O342" s="7"/>
      <c r="P342" s="7"/>
      <c r="Q342" s="7"/>
      <c r="R342" s="7"/>
      <c r="S342" s="29"/>
      <c r="T342" s="29"/>
    </row>
    <row r="343" spans="7:20">
      <c r="G343" s="7"/>
      <c r="H343" s="7"/>
      <c r="I343" s="7"/>
      <c r="K343" s="7"/>
      <c r="L343" s="7"/>
      <c r="M343" s="7"/>
      <c r="N343" s="7"/>
      <c r="O343" s="7"/>
      <c r="P343" s="7"/>
      <c r="Q343" s="7"/>
      <c r="R343" s="7"/>
      <c r="S343" s="29"/>
      <c r="T343" s="29"/>
    </row>
    <row r="344" spans="7:20">
      <c r="G344" s="7"/>
      <c r="H344" s="7"/>
      <c r="I344" s="7"/>
      <c r="K344" s="7"/>
      <c r="L344" s="7"/>
      <c r="M344" s="7"/>
      <c r="N344" s="7"/>
      <c r="O344" s="7"/>
      <c r="P344" s="7"/>
      <c r="Q344" s="7"/>
      <c r="R344" s="7"/>
      <c r="S344" s="29"/>
      <c r="T344" s="29"/>
    </row>
    <row r="345" spans="7:20">
      <c r="G345" s="7"/>
      <c r="H345" s="7"/>
      <c r="I345" s="7"/>
      <c r="K345" s="7"/>
      <c r="L345" s="7"/>
      <c r="M345" s="7"/>
      <c r="N345" s="7"/>
      <c r="O345" s="7"/>
      <c r="P345" s="7"/>
      <c r="Q345" s="7"/>
      <c r="R345" s="7"/>
      <c r="S345" s="29"/>
      <c r="T345" s="29"/>
    </row>
    <row r="346" spans="7:20">
      <c r="G346" s="7"/>
      <c r="H346" s="7"/>
      <c r="I346" s="7"/>
      <c r="K346" s="7"/>
      <c r="L346" s="7"/>
      <c r="M346" s="7"/>
      <c r="N346" s="7"/>
      <c r="O346" s="7"/>
      <c r="P346" s="7"/>
      <c r="Q346" s="7"/>
      <c r="R346" s="7"/>
      <c r="S346" s="29"/>
      <c r="T346" s="29"/>
    </row>
    <row r="347" spans="7:20">
      <c r="G347" s="7"/>
      <c r="H347" s="7"/>
      <c r="I347" s="7"/>
      <c r="K347" s="7"/>
      <c r="L347" s="7"/>
      <c r="M347" s="7"/>
      <c r="N347" s="7"/>
      <c r="O347" s="7"/>
      <c r="P347" s="7"/>
      <c r="Q347" s="7"/>
      <c r="R347" s="7"/>
      <c r="S347" s="29"/>
      <c r="T347" s="29"/>
    </row>
    <row r="348" spans="7:20">
      <c r="G348" s="7"/>
      <c r="H348" s="7"/>
      <c r="I348" s="7"/>
      <c r="K348" s="7"/>
      <c r="L348" s="7"/>
      <c r="M348" s="7"/>
      <c r="N348" s="7"/>
      <c r="O348" s="7"/>
      <c r="P348" s="7"/>
      <c r="Q348" s="7"/>
      <c r="R348" s="7"/>
      <c r="S348" s="29"/>
      <c r="T348" s="29"/>
    </row>
    <row r="349" spans="7:20">
      <c r="G349" s="7"/>
      <c r="H349" s="7"/>
      <c r="I349" s="7"/>
      <c r="K349" s="7"/>
      <c r="L349" s="7"/>
      <c r="M349" s="7"/>
      <c r="N349" s="7"/>
      <c r="O349" s="7"/>
      <c r="P349" s="7"/>
      <c r="Q349" s="7"/>
      <c r="R349" s="7"/>
      <c r="S349" s="29"/>
      <c r="T349" s="29"/>
    </row>
    <row r="350" spans="7:20">
      <c r="G350" s="7"/>
      <c r="H350" s="7"/>
      <c r="I350" s="7"/>
      <c r="K350" s="7"/>
      <c r="L350" s="7"/>
      <c r="M350" s="7"/>
      <c r="N350" s="7"/>
      <c r="O350" s="7"/>
      <c r="P350" s="7"/>
      <c r="Q350" s="7"/>
      <c r="R350" s="7"/>
      <c r="S350" s="29"/>
      <c r="T350" s="29"/>
    </row>
    <row r="351" spans="7:20">
      <c r="G351" s="7"/>
      <c r="H351" s="7"/>
      <c r="I351" s="7"/>
      <c r="K351" s="7"/>
      <c r="L351" s="7"/>
      <c r="M351" s="7"/>
      <c r="N351" s="7"/>
      <c r="O351" s="7"/>
      <c r="P351" s="7"/>
      <c r="Q351" s="7"/>
      <c r="R351" s="7"/>
      <c r="S351" s="29"/>
      <c r="T351" s="29"/>
    </row>
    <row r="352" spans="7:20">
      <c r="G352" s="7"/>
      <c r="H352" s="7"/>
      <c r="I352" s="7"/>
      <c r="K352" s="7"/>
      <c r="L352" s="7"/>
      <c r="M352" s="7"/>
      <c r="N352" s="7"/>
      <c r="O352" s="7"/>
      <c r="P352" s="7"/>
      <c r="Q352" s="7"/>
      <c r="R352" s="7"/>
      <c r="S352" s="29"/>
      <c r="T352" s="29"/>
    </row>
    <row r="353" spans="7:20">
      <c r="G353" s="7"/>
      <c r="H353" s="7"/>
      <c r="I353" s="7"/>
      <c r="K353" s="7"/>
      <c r="L353" s="7"/>
      <c r="M353" s="7"/>
      <c r="N353" s="7"/>
      <c r="O353" s="7"/>
      <c r="P353" s="7"/>
      <c r="Q353" s="7"/>
      <c r="R353" s="7"/>
      <c r="S353" s="29"/>
      <c r="T353" s="29"/>
    </row>
    <row r="354" spans="7:20">
      <c r="G354" s="7"/>
      <c r="H354" s="7"/>
      <c r="I354" s="7"/>
      <c r="K354" s="7"/>
      <c r="L354" s="7"/>
      <c r="M354" s="7"/>
      <c r="N354" s="7"/>
      <c r="O354" s="7"/>
      <c r="P354" s="7"/>
      <c r="Q354" s="7"/>
      <c r="R354" s="7"/>
      <c r="S354" s="29"/>
      <c r="T354" s="29"/>
    </row>
    <row r="355" spans="7:20">
      <c r="G355" s="7"/>
      <c r="H355" s="7"/>
      <c r="I355" s="7"/>
      <c r="K355" s="7"/>
      <c r="L355" s="7"/>
      <c r="M355" s="7"/>
      <c r="N355" s="7"/>
      <c r="O355" s="7"/>
      <c r="P355" s="7"/>
      <c r="Q355" s="7"/>
      <c r="R355" s="7"/>
      <c r="S355" s="29"/>
      <c r="T355" s="29"/>
    </row>
    <row r="356" spans="7:20">
      <c r="G356" s="7"/>
      <c r="H356" s="7"/>
      <c r="I356" s="7"/>
      <c r="K356" s="7"/>
      <c r="L356" s="7"/>
      <c r="M356" s="7"/>
      <c r="N356" s="7"/>
      <c r="O356" s="7"/>
      <c r="P356" s="7"/>
      <c r="Q356" s="7"/>
      <c r="R356" s="7"/>
      <c r="S356" s="29"/>
      <c r="T356" s="29"/>
    </row>
    <row r="357" spans="7:20">
      <c r="G357" s="7"/>
      <c r="H357" s="7"/>
      <c r="I357" s="7"/>
      <c r="K357" s="7"/>
      <c r="L357" s="7"/>
      <c r="M357" s="7"/>
      <c r="N357" s="7"/>
      <c r="O357" s="7"/>
      <c r="P357" s="7"/>
      <c r="Q357" s="7"/>
      <c r="R357" s="7"/>
      <c r="S357" s="29"/>
      <c r="T357" s="29"/>
    </row>
    <row r="358" spans="7:20">
      <c r="G358" s="7"/>
      <c r="H358" s="7"/>
      <c r="I358" s="7"/>
      <c r="K358" s="7"/>
      <c r="L358" s="7"/>
      <c r="M358" s="7"/>
      <c r="N358" s="7"/>
      <c r="O358" s="7"/>
      <c r="P358" s="7"/>
      <c r="Q358" s="7"/>
      <c r="R358" s="7"/>
      <c r="S358" s="29"/>
      <c r="T358" s="29"/>
    </row>
    <row r="359" spans="7:20">
      <c r="G359" s="7"/>
      <c r="H359" s="7"/>
      <c r="I359" s="7"/>
      <c r="K359" s="7"/>
      <c r="L359" s="7"/>
      <c r="M359" s="7"/>
      <c r="N359" s="7"/>
      <c r="O359" s="7"/>
      <c r="P359" s="7"/>
      <c r="Q359" s="7"/>
      <c r="R359" s="7"/>
      <c r="S359" s="29"/>
      <c r="T359" s="29"/>
    </row>
    <row r="360" spans="7:20">
      <c r="G360" s="7"/>
      <c r="H360" s="7"/>
      <c r="I360" s="7"/>
      <c r="K360" s="7"/>
      <c r="L360" s="7"/>
      <c r="M360" s="7"/>
      <c r="N360" s="7"/>
      <c r="O360" s="7"/>
      <c r="P360" s="7"/>
      <c r="Q360" s="7"/>
      <c r="R360" s="7"/>
      <c r="S360" s="29"/>
      <c r="T360" s="29"/>
    </row>
    <row r="361" spans="7:20">
      <c r="G361" s="7"/>
      <c r="H361" s="7"/>
      <c r="I361" s="7"/>
      <c r="K361" s="7"/>
      <c r="L361" s="7"/>
      <c r="M361" s="7"/>
      <c r="N361" s="7"/>
      <c r="O361" s="7"/>
      <c r="P361" s="7"/>
      <c r="Q361" s="7"/>
      <c r="R361" s="7"/>
      <c r="S361" s="29"/>
      <c r="T361" s="29"/>
    </row>
    <row r="362" spans="7:20">
      <c r="G362" s="7"/>
      <c r="H362" s="7"/>
      <c r="I362" s="7"/>
      <c r="K362" s="7"/>
      <c r="L362" s="7"/>
      <c r="M362" s="7"/>
      <c r="N362" s="7"/>
      <c r="O362" s="7"/>
      <c r="P362" s="7"/>
      <c r="Q362" s="7"/>
      <c r="R362" s="7"/>
      <c r="S362" s="29"/>
      <c r="T362" s="29"/>
    </row>
    <row r="363" spans="7:20">
      <c r="G363" s="7"/>
      <c r="H363" s="7"/>
      <c r="I363" s="7"/>
      <c r="K363" s="7"/>
      <c r="L363" s="7"/>
      <c r="M363" s="7"/>
      <c r="N363" s="7"/>
      <c r="O363" s="7"/>
      <c r="P363" s="7"/>
      <c r="Q363" s="7"/>
      <c r="R363" s="7"/>
      <c r="S363" s="29"/>
      <c r="T363" s="29"/>
    </row>
    <row r="364" spans="7:20">
      <c r="G364" s="7"/>
      <c r="H364" s="7"/>
      <c r="I364" s="7"/>
      <c r="K364" s="7"/>
      <c r="L364" s="7"/>
      <c r="M364" s="7"/>
      <c r="N364" s="7"/>
      <c r="O364" s="7"/>
      <c r="P364" s="7"/>
      <c r="Q364" s="7"/>
      <c r="R364" s="7"/>
      <c r="S364" s="29"/>
      <c r="T364" s="29"/>
    </row>
    <row r="365" spans="7:20">
      <c r="G365" s="7"/>
      <c r="H365" s="7"/>
      <c r="I365" s="7"/>
      <c r="K365" s="7"/>
      <c r="L365" s="7"/>
      <c r="M365" s="7"/>
      <c r="N365" s="7"/>
      <c r="O365" s="7"/>
      <c r="P365" s="7"/>
      <c r="Q365" s="7"/>
      <c r="R365" s="7"/>
      <c r="S365" s="29"/>
      <c r="T365" s="29"/>
    </row>
    <row r="366" spans="7:20">
      <c r="G366" s="7"/>
      <c r="H366" s="7"/>
      <c r="I366" s="7"/>
      <c r="K366" s="7"/>
      <c r="L366" s="7"/>
      <c r="M366" s="7"/>
      <c r="N366" s="7"/>
      <c r="O366" s="7"/>
      <c r="P366" s="7"/>
      <c r="Q366" s="7"/>
      <c r="R366" s="7"/>
      <c r="S366" s="29"/>
      <c r="T366" s="29"/>
    </row>
    <row r="367" spans="7:20">
      <c r="G367" s="7"/>
      <c r="H367" s="7"/>
      <c r="I367" s="7"/>
      <c r="K367" s="7"/>
      <c r="L367" s="7"/>
      <c r="M367" s="7"/>
      <c r="N367" s="7"/>
      <c r="O367" s="7"/>
      <c r="P367" s="7"/>
      <c r="Q367" s="7"/>
      <c r="R367" s="7"/>
      <c r="S367" s="29"/>
      <c r="T367" s="29"/>
    </row>
    <row r="368" spans="7:20">
      <c r="G368" s="7"/>
      <c r="H368" s="7"/>
      <c r="I368" s="7"/>
      <c r="K368" s="7"/>
      <c r="L368" s="7"/>
      <c r="M368" s="7"/>
      <c r="N368" s="7"/>
      <c r="O368" s="7"/>
      <c r="P368" s="7"/>
      <c r="Q368" s="7"/>
      <c r="R368" s="7"/>
      <c r="S368" s="29"/>
      <c r="T368" s="29"/>
    </row>
    <row r="369" spans="7:20">
      <c r="G369" s="7"/>
      <c r="H369" s="7"/>
      <c r="I369" s="7"/>
      <c r="K369" s="7"/>
      <c r="L369" s="7"/>
      <c r="M369" s="7"/>
      <c r="N369" s="7"/>
      <c r="O369" s="7"/>
      <c r="P369" s="7"/>
      <c r="Q369" s="7"/>
      <c r="R369" s="7"/>
      <c r="S369" s="29"/>
      <c r="T369" s="29"/>
    </row>
    <row r="370" spans="7:20">
      <c r="G370" s="7"/>
      <c r="H370" s="7"/>
      <c r="I370" s="7"/>
      <c r="K370" s="7"/>
      <c r="L370" s="7"/>
      <c r="M370" s="7"/>
      <c r="N370" s="7"/>
      <c r="O370" s="7"/>
      <c r="P370" s="7"/>
      <c r="Q370" s="7"/>
      <c r="R370" s="7"/>
      <c r="S370" s="29"/>
      <c r="T370" s="29"/>
    </row>
    <row r="371" spans="7:20">
      <c r="G371" s="7"/>
      <c r="H371" s="7"/>
      <c r="I371" s="7"/>
      <c r="K371" s="7"/>
      <c r="L371" s="7"/>
      <c r="M371" s="7"/>
      <c r="N371" s="7"/>
      <c r="O371" s="7"/>
      <c r="P371" s="7"/>
      <c r="Q371" s="7"/>
      <c r="R371" s="7"/>
      <c r="S371" s="29"/>
      <c r="T371" s="29"/>
    </row>
    <row r="372" spans="7:20">
      <c r="G372" s="7"/>
      <c r="H372" s="7"/>
      <c r="I372" s="7"/>
      <c r="K372" s="7"/>
      <c r="L372" s="7"/>
      <c r="M372" s="7"/>
      <c r="N372" s="7"/>
      <c r="O372" s="7"/>
      <c r="P372" s="7"/>
      <c r="Q372" s="7"/>
      <c r="R372" s="7"/>
      <c r="S372" s="29"/>
      <c r="T372" s="29"/>
    </row>
    <row r="373" spans="7:20">
      <c r="G373" s="7"/>
      <c r="H373" s="7"/>
      <c r="I373" s="7"/>
      <c r="K373" s="7"/>
      <c r="L373" s="7"/>
      <c r="M373" s="7"/>
      <c r="N373" s="7"/>
      <c r="O373" s="7"/>
      <c r="P373" s="7"/>
      <c r="Q373" s="7"/>
      <c r="R373" s="7"/>
      <c r="S373" s="29"/>
      <c r="T373" s="29"/>
    </row>
    <row r="374" spans="7:20">
      <c r="G374" s="7"/>
      <c r="H374" s="7"/>
      <c r="I374" s="7"/>
      <c r="K374" s="7"/>
      <c r="L374" s="7"/>
      <c r="M374" s="7"/>
      <c r="N374" s="7"/>
      <c r="O374" s="7"/>
      <c r="P374" s="7"/>
      <c r="Q374" s="7"/>
      <c r="R374" s="7"/>
      <c r="S374" s="29"/>
      <c r="T374" s="29"/>
    </row>
    <row r="375" spans="7:20">
      <c r="G375" s="7"/>
      <c r="H375" s="7"/>
      <c r="I375" s="7"/>
      <c r="K375" s="7"/>
      <c r="L375" s="7"/>
      <c r="M375" s="7"/>
      <c r="N375" s="7"/>
      <c r="O375" s="7"/>
      <c r="P375" s="7"/>
      <c r="Q375" s="7"/>
      <c r="R375" s="7"/>
      <c r="S375" s="29"/>
      <c r="T375" s="29"/>
    </row>
    <row r="376" spans="7:20">
      <c r="G376" s="7"/>
      <c r="H376" s="7"/>
      <c r="I376" s="7"/>
      <c r="K376" s="7"/>
      <c r="L376" s="7"/>
      <c r="M376" s="7"/>
      <c r="N376" s="7"/>
      <c r="O376" s="7"/>
      <c r="P376" s="7"/>
      <c r="Q376" s="7"/>
      <c r="R376" s="7"/>
      <c r="S376" s="29"/>
      <c r="T376" s="29"/>
    </row>
    <row r="377" spans="7:20">
      <c r="G377" s="7"/>
      <c r="H377" s="7"/>
      <c r="I377" s="7"/>
      <c r="K377" s="7"/>
      <c r="L377" s="7"/>
      <c r="M377" s="7"/>
      <c r="N377" s="7"/>
      <c r="O377" s="7"/>
      <c r="P377" s="7"/>
      <c r="Q377" s="7"/>
      <c r="R377" s="7"/>
      <c r="S377" s="29"/>
      <c r="T377" s="29"/>
    </row>
    <row r="378" spans="7:20">
      <c r="G378" s="7"/>
      <c r="H378" s="7"/>
      <c r="I378" s="7"/>
      <c r="K378" s="7"/>
      <c r="L378" s="7"/>
      <c r="M378" s="7"/>
      <c r="N378" s="7"/>
      <c r="O378" s="7"/>
      <c r="P378" s="7"/>
      <c r="Q378" s="7"/>
      <c r="R378" s="7"/>
      <c r="S378" s="29"/>
      <c r="T378" s="29"/>
    </row>
    <row r="379" spans="7:20">
      <c r="G379" s="7"/>
      <c r="H379" s="7"/>
      <c r="I379" s="7"/>
      <c r="K379" s="7"/>
      <c r="L379" s="7"/>
      <c r="M379" s="7"/>
      <c r="N379" s="7"/>
      <c r="O379" s="7"/>
      <c r="P379" s="7"/>
      <c r="Q379" s="7"/>
      <c r="R379" s="7"/>
      <c r="S379" s="29"/>
      <c r="T379" s="29"/>
    </row>
    <row r="380" spans="7:20">
      <c r="G380" s="7"/>
      <c r="H380" s="7"/>
      <c r="I380" s="7"/>
      <c r="K380" s="7"/>
      <c r="L380" s="7"/>
      <c r="M380" s="7"/>
      <c r="N380" s="7"/>
      <c r="O380" s="7"/>
      <c r="P380" s="7"/>
      <c r="Q380" s="7"/>
      <c r="R380" s="7"/>
      <c r="S380" s="29"/>
      <c r="T380" s="29"/>
    </row>
    <row r="381" spans="7:20">
      <c r="G381" s="7"/>
      <c r="H381" s="7"/>
      <c r="I381" s="7"/>
      <c r="K381" s="7"/>
      <c r="L381" s="7"/>
      <c r="M381" s="7"/>
      <c r="N381" s="7"/>
      <c r="O381" s="7"/>
      <c r="P381" s="7"/>
      <c r="Q381" s="7"/>
      <c r="R381" s="7"/>
      <c r="S381" s="29"/>
      <c r="T381" s="29"/>
    </row>
    <row r="382" spans="7:20">
      <c r="G382" s="7"/>
      <c r="H382" s="7"/>
      <c r="I382" s="7"/>
      <c r="K382" s="7"/>
      <c r="L382" s="7"/>
      <c r="M382" s="7"/>
      <c r="N382" s="7"/>
      <c r="O382" s="7"/>
      <c r="P382" s="7"/>
      <c r="Q382" s="7"/>
      <c r="R382" s="7"/>
      <c r="S382" s="29"/>
      <c r="T382" s="29"/>
    </row>
    <row r="383" spans="7:20">
      <c r="G383" s="7"/>
      <c r="H383" s="7"/>
      <c r="I383" s="7"/>
      <c r="K383" s="7"/>
      <c r="L383" s="7"/>
      <c r="M383" s="7"/>
      <c r="N383" s="7"/>
      <c r="O383" s="7"/>
      <c r="P383" s="7"/>
      <c r="Q383" s="7"/>
      <c r="R383" s="7"/>
      <c r="S383" s="29"/>
      <c r="T383" s="29"/>
    </row>
    <row r="384" spans="7:20">
      <c r="G384" s="7"/>
      <c r="H384" s="7"/>
      <c r="I384" s="7"/>
      <c r="K384" s="7"/>
      <c r="L384" s="7"/>
      <c r="M384" s="7"/>
      <c r="N384" s="7"/>
      <c r="O384" s="7"/>
      <c r="P384" s="7"/>
      <c r="Q384" s="7"/>
      <c r="R384" s="7"/>
      <c r="S384" s="29"/>
      <c r="T384" s="29"/>
    </row>
    <row r="385" spans="7:20">
      <c r="G385" s="7"/>
      <c r="H385" s="7"/>
      <c r="I385" s="7"/>
      <c r="K385" s="7"/>
      <c r="L385" s="7"/>
      <c r="M385" s="7"/>
      <c r="N385" s="7"/>
      <c r="O385" s="7"/>
      <c r="P385" s="7"/>
      <c r="Q385" s="7"/>
      <c r="R385" s="7"/>
      <c r="S385" s="29"/>
      <c r="T385" s="29"/>
    </row>
    <row r="386" spans="7:20">
      <c r="G386" s="7"/>
      <c r="H386" s="7"/>
      <c r="I386" s="7"/>
      <c r="K386" s="7"/>
      <c r="L386" s="7"/>
      <c r="M386" s="7"/>
      <c r="N386" s="7"/>
      <c r="O386" s="7"/>
      <c r="P386" s="7"/>
      <c r="Q386" s="7"/>
      <c r="R386" s="7"/>
      <c r="S386" s="29"/>
      <c r="T386" s="29"/>
    </row>
    <row r="387" spans="7:20">
      <c r="G387" s="7"/>
      <c r="H387" s="7"/>
      <c r="I387" s="7"/>
      <c r="K387" s="7"/>
      <c r="L387" s="7"/>
      <c r="M387" s="7"/>
      <c r="N387" s="7"/>
      <c r="O387" s="7"/>
      <c r="P387" s="7"/>
      <c r="Q387" s="7"/>
      <c r="R387" s="7"/>
      <c r="S387" s="29"/>
      <c r="T387" s="29"/>
    </row>
    <row r="388" spans="7:20">
      <c r="G388" s="7"/>
      <c r="H388" s="7"/>
      <c r="I388" s="7"/>
      <c r="K388" s="7"/>
      <c r="L388" s="7"/>
      <c r="M388" s="7"/>
      <c r="N388" s="7"/>
      <c r="O388" s="7"/>
      <c r="P388" s="7"/>
      <c r="Q388" s="7"/>
      <c r="R388" s="7"/>
      <c r="S388" s="29"/>
      <c r="T388" s="29"/>
    </row>
    <row r="389" spans="7:20">
      <c r="G389" s="7"/>
      <c r="H389" s="7"/>
      <c r="I389" s="7"/>
      <c r="K389" s="7"/>
      <c r="L389" s="7"/>
      <c r="M389" s="7"/>
      <c r="N389" s="7"/>
      <c r="O389" s="7"/>
      <c r="P389" s="7"/>
      <c r="Q389" s="7"/>
      <c r="R389" s="7"/>
      <c r="S389" s="29"/>
      <c r="T389" s="29"/>
    </row>
    <row r="390" spans="7:20">
      <c r="G390" s="7"/>
      <c r="H390" s="7"/>
      <c r="I390" s="7"/>
      <c r="K390" s="7"/>
      <c r="L390" s="7"/>
      <c r="M390" s="7"/>
      <c r="N390" s="7"/>
      <c r="O390" s="7"/>
      <c r="P390" s="7"/>
      <c r="Q390" s="7"/>
      <c r="R390" s="7"/>
      <c r="S390" s="29"/>
      <c r="T390" s="29"/>
    </row>
    <row r="391" spans="7:20">
      <c r="G391" s="7"/>
      <c r="H391" s="7"/>
      <c r="I391" s="7"/>
      <c r="K391" s="7"/>
      <c r="L391" s="7"/>
      <c r="M391" s="7"/>
      <c r="N391" s="7"/>
      <c r="O391" s="7"/>
      <c r="P391" s="7"/>
      <c r="Q391" s="7"/>
      <c r="R391" s="7"/>
      <c r="S391" s="29"/>
      <c r="T391" s="29"/>
    </row>
    <row r="392" spans="7:20">
      <c r="G392" s="7"/>
      <c r="H392" s="7"/>
      <c r="I392" s="7"/>
      <c r="K392" s="7"/>
      <c r="L392" s="7"/>
      <c r="M392" s="7"/>
      <c r="N392" s="7"/>
      <c r="O392" s="7"/>
      <c r="P392" s="7"/>
      <c r="Q392" s="7"/>
      <c r="R392" s="7"/>
      <c r="S392" s="29"/>
      <c r="T392" s="29"/>
    </row>
    <row r="393" spans="7:20">
      <c r="G393" s="7"/>
      <c r="H393" s="7"/>
      <c r="I393" s="7"/>
      <c r="K393" s="7"/>
      <c r="L393" s="7"/>
      <c r="M393" s="7"/>
      <c r="N393" s="7"/>
      <c r="O393" s="7"/>
      <c r="P393" s="7"/>
      <c r="Q393" s="7"/>
      <c r="R393" s="7"/>
      <c r="S393" s="29"/>
      <c r="T393" s="29"/>
    </row>
    <row r="394" spans="7:20">
      <c r="G394" s="7"/>
      <c r="H394" s="7"/>
      <c r="I394" s="7"/>
      <c r="K394" s="7"/>
      <c r="L394" s="7"/>
      <c r="M394" s="7"/>
      <c r="N394" s="7"/>
      <c r="O394" s="7"/>
      <c r="P394" s="7"/>
      <c r="Q394" s="7"/>
      <c r="R394" s="7"/>
      <c r="S394" s="29"/>
      <c r="T394" s="29"/>
    </row>
    <row r="395" spans="7:20">
      <c r="G395" s="7"/>
      <c r="H395" s="7"/>
      <c r="I395" s="7"/>
      <c r="K395" s="7"/>
      <c r="L395" s="7"/>
      <c r="M395" s="7"/>
      <c r="N395" s="7"/>
      <c r="O395" s="7"/>
      <c r="P395" s="7"/>
      <c r="Q395" s="7"/>
      <c r="R395" s="7"/>
      <c r="S395" s="29"/>
      <c r="T395" s="29"/>
    </row>
    <row r="396" spans="7:20">
      <c r="G396" s="7"/>
      <c r="H396" s="7"/>
      <c r="I396" s="7"/>
      <c r="K396" s="7"/>
      <c r="L396" s="7"/>
      <c r="M396" s="7"/>
      <c r="N396" s="7"/>
      <c r="O396" s="7"/>
      <c r="P396" s="7"/>
      <c r="Q396" s="7"/>
      <c r="R396" s="7"/>
      <c r="S396" s="29"/>
      <c r="T396" s="29"/>
    </row>
    <row r="397" spans="7:20">
      <c r="G397" s="7"/>
      <c r="H397" s="7"/>
      <c r="I397" s="7"/>
      <c r="K397" s="7"/>
      <c r="L397" s="7"/>
      <c r="M397" s="7"/>
      <c r="N397" s="7"/>
      <c r="O397" s="7"/>
      <c r="P397" s="7"/>
      <c r="Q397" s="7"/>
      <c r="R397" s="7"/>
      <c r="S397" s="29"/>
      <c r="T397" s="29"/>
    </row>
    <row r="398" spans="7:20">
      <c r="G398" s="7"/>
      <c r="H398" s="7"/>
      <c r="I398" s="7"/>
      <c r="K398" s="7"/>
      <c r="L398" s="7"/>
      <c r="M398" s="7"/>
      <c r="N398" s="7"/>
      <c r="O398" s="7"/>
      <c r="P398" s="7"/>
      <c r="Q398" s="7"/>
      <c r="R398" s="7"/>
      <c r="S398" s="29"/>
      <c r="T398" s="29"/>
    </row>
    <row r="399" spans="7:20">
      <c r="G399" s="7"/>
      <c r="H399" s="7"/>
      <c r="I399" s="7"/>
      <c r="K399" s="7"/>
      <c r="L399" s="7"/>
      <c r="M399" s="7"/>
      <c r="N399" s="7"/>
      <c r="O399" s="7"/>
      <c r="P399" s="7"/>
      <c r="Q399" s="7"/>
      <c r="R399" s="7"/>
      <c r="S399" s="29"/>
      <c r="T399" s="29"/>
    </row>
    <row r="400" spans="7:20">
      <c r="G400" s="7"/>
      <c r="H400" s="7"/>
      <c r="I400" s="7"/>
      <c r="K400" s="7"/>
      <c r="L400" s="7"/>
      <c r="M400" s="7"/>
      <c r="N400" s="7"/>
      <c r="O400" s="7"/>
      <c r="P400" s="7"/>
      <c r="Q400" s="7"/>
      <c r="R400" s="7"/>
      <c r="S400" s="29"/>
      <c r="T400" s="29"/>
    </row>
    <row r="401" spans="7:20">
      <c r="G401" s="7"/>
      <c r="H401" s="7"/>
      <c r="I401" s="7"/>
      <c r="K401" s="7"/>
      <c r="L401" s="7"/>
      <c r="M401" s="7"/>
      <c r="N401" s="7"/>
      <c r="O401" s="7"/>
      <c r="P401" s="7"/>
      <c r="Q401" s="7"/>
      <c r="R401" s="7"/>
      <c r="S401" s="29"/>
      <c r="T401" s="29"/>
    </row>
    <row r="402" spans="7:20">
      <c r="G402" s="7"/>
      <c r="H402" s="7"/>
      <c r="I402" s="7"/>
      <c r="K402" s="7"/>
      <c r="L402" s="7"/>
      <c r="M402" s="7"/>
      <c r="N402" s="7"/>
      <c r="O402" s="7"/>
      <c r="P402" s="7"/>
      <c r="Q402" s="7"/>
      <c r="R402" s="7"/>
      <c r="S402" s="29"/>
      <c r="T402" s="29"/>
    </row>
    <row r="403" spans="7:20">
      <c r="G403" s="7"/>
      <c r="H403" s="7"/>
      <c r="I403" s="7"/>
      <c r="K403" s="7"/>
      <c r="L403" s="7"/>
      <c r="M403" s="7"/>
      <c r="N403" s="7"/>
      <c r="O403" s="7"/>
      <c r="P403" s="7"/>
      <c r="Q403" s="7"/>
      <c r="R403" s="7"/>
      <c r="S403" s="29"/>
      <c r="T403" s="29"/>
    </row>
    <row r="404" spans="7:20">
      <c r="G404" s="7"/>
      <c r="H404" s="7"/>
      <c r="I404" s="7"/>
      <c r="K404" s="7"/>
      <c r="L404" s="7"/>
      <c r="M404" s="7"/>
      <c r="N404" s="7"/>
      <c r="O404" s="7"/>
      <c r="P404" s="7"/>
      <c r="Q404" s="7"/>
      <c r="R404" s="7"/>
      <c r="S404" s="29"/>
      <c r="T404" s="29"/>
    </row>
    <row r="405" spans="7:20">
      <c r="G405" s="7"/>
      <c r="H405" s="7"/>
      <c r="I405" s="7"/>
      <c r="K405" s="7"/>
      <c r="L405" s="7"/>
      <c r="M405" s="7"/>
      <c r="N405" s="7"/>
      <c r="O405" s="7"/>
      <c r="P405" s="7"/>
      <c r="Q405" s="7"/>
      <c r="R405" s="7"/>
      <c r="S405" s="29"/>
      <c r="T405" s="29"/>
    </row>
    <row r="406" spans="7:20">
      <c r="G406" s="7"/>
      <c r="H406" s="7"/>
      <c r="I406" s="7"/>
      <c r="K406" s="7"/>
      <c r="L406" s="7"/>
      <c r="M406" s="7"/>
      <c r="N406" s="7"/>
      <c r="O406" s="7"/>
      <c r="P406" s="7"/>
      <c r="Q406" s="7"/>
      <c r="R406" s="7"/>
      <c r="S406" s="29"/>
      <c r="T406" s="29"/>
    </row>
    <row r="407" spans="7:20">
      <c r="G407" s="7"/>
      <c r="H407" s="7"/>
      <c r="I407" s="7"/>
      <c r="K407" s="7"/>
      <c r="L407" s="7"/>
      <c r="M407" s="7"/>
      <c r="N407" s="7"/>
      <c r="O407" s="7"/>
      <c r="P407" s="7"/>
      <c r="Q407" s="7"/>
      <c r="R407" s="7"/>
      <c r="S407" s="29"/>
      <c r="T407" s="29"/>
    </row>
    <row r="408" spans="7:20">
      <c r="G408" s="7"/>
      <c r="H408" s="7"/>
      <c r="I408" s="7"/>
      <c r="K408" s="7"/>
      <c r="L408" s="7"/>
      <c r="M408" s="7"/>
      <c r="N408" s="7"/>
      <c r="O408" s="7"/>
      <c r="P408" s="7"/>
      <c r="Q408" s="7"/>
      <c r="R408" s="7"/>
      <c r="S408" s="29"/>
      <c r="T408" s="29"/>
    </row>
    <row r="409" spans="7:20">
      <c r="G409" s="7"/>
      <c r="H409" s="7"/>
      <c r="I409" s="7"/>
      <c r="K409" s="7"/>
      <c r="L409" s="7"/>
      <c r="M409" s="7"/>
      <c r="N409" s="7"/>
      <c r="O409" s="7"/>
      <c r="P409" s="7"/>
      <c r="Q409" s="7"/>
      <c r="R409" s="7"/>
      <c r="S409" s="29"/>
      <c r="T409" s="29"/>
    </row>
    <row r="410" spans="7:20">
      <c r="G410" s="7"/>
      <c r="H410" s="7"/>
      <c r="I410" s="7"/>
      <c r="K410" s="7"/>
      <c r="L410" s="7"/>
      <c r="M410" s="7"/>
      <c r="N410" s="7"/>
      <c r="O410" s="7"/>
      <c r="P410" s="7"/>
      <c r="Q410" s="7"/>
      <c r="R410" s="7"/>
      <c r="S410" s="29"/>
      <c r="T410" s="29"/>
    </row>
    <row r="411" spans="7:20">
      <c r="G411" s="7"/>
      <c r="H411" s="7"/>
      <c r="I411" s="7"/>
      <c r="K411" s="7"/>
      <c r="L411" s="7"/>
      <c r="M411" s="7"/>
      <c r="N411" s="7"/>
      <c r="O411" s="7"/>
      <c r="P411" s="7"/>
      <c r="Q411" s="7"/>
      <c r="R411" s="7"/>
      <c r="S411" s="29"/>
      <c r="T411" s="29"/>
    </row>
    <row r="412" spans="7:20">
      <c r="G412" s="7"/>
      <c r="H412" s="7"/>
      <c r="I412" s="7"/>
      <c r="K412" s="7"/>
      <c r="L412" s="7"/>
      <c r="M412" s="7"/>
      <c r="N412" s="7"/>
      <c r="O412" s="7"/>
      <c r="P412" s="7"/>
      <c r="Q412" s="7"/>
      <c r="R412" s="7"/>
      <c r="S412" s="29"/>
      <c r="T412" s="29"/>
    </row>
    <row r="413" spans="7:20">
      <c r="G413" s="7"/>
      <c r="H413" s="7"/>
      <c r="I413" s="7"/>
      <c r="K413" s="7"/>
      <c r="L413" s="7"/>
      <c r="M413" s="7"/>
      <c r="N413" s="7"/>
      <c r="O413" s="7"/>
      <c r="P413" s="7"/>
      <c r="Q413" s="7"/>
      <c r="R413" s="7"/>
      <c r="S413" s="29"/>
      <c r="T413" s="29"/>
    </row>
    <row r="414" spans="7:20">
      <c r="G414" s="7"/>
      <c r="H414" s="7"/>
      <c r="I414" s="7"/>
      <c r="K414" s="7"/>
      <c r="L414" s="7"/>
      <c r="M414" s="7"/>
      <c r="N414" s="7"/>
      <c r="O414" s="7"/>
      <c r="P414" s="7"/>
      <c r="Q414" s="7"/>
      <c r="R414" s="7"/>
      <c r="S414" s="29"/>
      <c r="T414" s="29"/>
    </row>
    <row r="415" spans="7:20">
      <c r="G415" s="7"/>
      <c r="H415" s="7"/>
      <c r="I415" s="7"/>
      <c r="K415" s="7"/>
      <c r="L415" s="7"/>
      <c r="M415" s="7"/>
      <c r="N415" s="7"/>
      <c r="O415" s="7"/>
      <c r="P415" s="7"/>
      <c r="Q415" s="7"/>
      <c r="R415" s="7"/>
      <c r="S415" s="29"/>
      <c r="T415" s="29"/>
    </row>
    <row r="416" spans="7:20">
      <c r="G416" s="7"/>
      <c r="H416" s="7"/>
      <c r="I416" s="7"/>
      <c r="K416" s="7"/>
      <c r="L416" s="7"/>
      <c r="M416" s="7"/>
      <c r="N416" s="7"/>
      <c r="O416" s="7"/>
      <c r="P416" s="7"/>
      <c r="Q416" s="7"/>
      <c r="R416" s="7"/>
      <c r="S416" s="29"/>
      <c r="T416" s="29"/>
    </row>
    <row r="417" spans="7:20">
      <c r="G417" s="7"/>
      <c r="H417" s="7"/>
      <c r="I417" s="7"/>
      <c r="K417" s="7"/>
      <c r="L417" s="7"/>
      <c r="M417" s="7"/>
      <c r="N417" s="7"/>
      <c r="O417" s="7"/>
      <c r="P417" s="7"/>
      <c r="Q417" s="7"/>
      <c r="R417" s="7"/>
      <c r="S417" s="29"/>
      <c r="T417" s="29"/>
    </row>
    <row r="418" spans="7:20">
      <c r="G418" s="7"/>
      <c r="H418" s="7"/>
      <c r="I418" s="7"/>
      <c r="K418" s="7"/>
      <c r="L418" s="7"/>
      <c r="M418" s="7"/>
      <c r="N418" s="7"/>
      <c r="O418" s="7"/>
      <c r="P418" s="7"/>
      <c r="Q418" s="7"/>
      <c r="R418" s="7"/>
      <c r="S418" s="29"/>
      <c r="T418" s="29"/>
    </row>
    <row r="419" spans="7:20">
      <c r="G419" s="7"/>
      <c r="H419" s="7"/>
      <c r="I419" s="7"/>
      <c r="K419" s="7"/>
      <c r="L419" s="7"/>
      <c r="M419" s="7"/>
      <c r="N419" s="7"/>
      <c r="O419" s="7"/>
      <c r="P419" s="7"/>
      <c r="Q419" s="7"/>
      <c r="R419" s="7"/>
      <c r="S419" s="29"/>
      <c r="T419" s="29"/>
    </row>
    <row r="420" spans="7:20">
      <c r="G420" s="7"/>
      <c r="H420" s="7"/>
      <c r="I420" s="7"/>
      <c r="K420" s="7"/>
      <c r="L420" s="7"/>
      <c r="M420" s="7"/>
      <c r="N420" s="7"/>
      <c r="O420" s="7"/>
      <c r="P420" s="7"/>
      <c r="Q420" s="7"/>
      <c r="R420" s="7"/>
      <c r="S420" s="29"/>
      <c r="T420" s="29"/>
    </row>
    <row r="421" spans="7:20">
      <c r="G421" s="7"/>
      <c r="H421" s="7"/>
      <c r="I421" s="7"/>
      <c r="K421" s="7"/>
      <c r="L421" s="7"/>
      <c r="M421" s="7"/>
      <c r="N421" s="7"/>
      <c r="O421" s="7"/>
      <c r="P421" s="7"/>
      <c r="Q421" s="7"/>
      <c r="R421" s="7"/>
      <c r="S421" s="29"/>
      <c r="T421" s="29"/>
    </row>
    <row r="422" spans="7:20">
      <c r="G422" s="7"/>
      <c r="H422" s="7"/>
      <c r="I422" s="7"/>
      <c r="K422" s="7"/>
      <c r="L422" s="7"/>
      <c r="M422" s="7"/>
      <c r="N422" s="7"/>
      <c r="O422" s="7"/>
      <c r="P422" s="7"/>
      <c r="Q422" s="7"/>
      <c r="R422" s="7"/>
      <c r="S422" s="29"/>
      <c r="T422" s="29"/>
    </row>
    <row r="423" spans="7:20">
      <c r="G423" s="7"/>
      <c r="H423" s="7"/>
      <c r="I423" s="7"/>
      <c r="K423" s="7"/>
      <c r="L423" s="7"/>
      <c r="M423" s="7"/>
      <c r="N423" s="7"/>
      <c r="O423" s="7"/>
      <c r="P423" s="7"/>
      <c r="Q423" s="7"/>
      <c r="R423" s="7"/>
      <c r="S423" s="29"/>
      <c r="T423" s="29"/>
    </row>
    <row r="424" spans="7:20">
      <c r="G424" s="7"/>
      <c r="H424" s="7"/>
      <c r="I424" s="7"/>
      <c r="K424" s="7"/>
      <c r="L424" s="7"/>
      <c r="M424" s="7"/>
      <c r="N424" s="7"/>
      <c r="O424" s="7"/>
      <c r="P424" s="7"/>
      <c r="Q424" s="7"/>
      <c r="R424" s="7"/>
      <c r="S424" s="29"/>
      <c r="T424" s="29"/>
    </row>
    <row r="425" spans="7:20">
      <c r="G425" s="7"/>
      <c r="H425" s="7"/>
      <c r="I425" s="7"/>
      <c r="K425" s="7"/>
      <c r="L425" s="7"/>
      <c r="M425" s="7"/>
      <c r="N425" s="7"/>
      <c r="O425" s="7"/>
      <c r="P425" s="7"/>
      <c r="Q425" s="7"/>
      <c r="R425" s="7"/>
      <c r="S425" s="29"/>
      <c r="T425" s="29"/>
    </row>
    <row r="426" spans="7:20">
      <c r="G426" s="7"/>
      <c r="H426" s="7"/>
      <c r="I426" s="7"/>
      <c r="K426" s="7"/>
      <c r="L426" s="7"/>
      <c r="M426" s="7"/>
      <c r="N426" s="7"/>
      <c r="O426" s="7"/>
      <c r="P426" s="7"/>
      <c r="Q426" s="7"/>
      <c r="R426" s="7"/>
      <c r="S426" s="29"/>
      <c r="T426" s="29"/>
    </row>
    <row r="427" spans="7:20">
      <c r="G427" s="7"/>
      <c r="H427" s="7"/>
      <c r="I427" s="7"/>
      <c r="K427" s="7"/>
      <c r="L427" s="7"/>
      <c r="M427" s="7"/>
      <c r="N427" s="7"/>
      <c r="O427" s="7"/>
      <c r="P427" s="7"/>
      <c r="Q427" s="7"/>
      <c r="R427" s="7"/>
      <c r="S427" s="29"/>
      <c r="T427" s="29"/>
    </row>
    <row r="428" spans="7:20">
      <c r="G428" s="7"/>
      <c r="H428" s="7"/>
      <c r="I428" s="7"/>
      <c r="K428" s="7"/>
      <c r="L428" s="7"/>
      <c r="M428" s="7"/>
      <c r="N428" s="7"/>
      <c r="O428" s="7"/>
      <c r="P428" s="7"/>
      <c r="Q428" s="7"/>
      <c r="R428" s="7"/>
      <c r="S428" s="29"/>
      <c r="T428" s="29"/>
    </row>
    <row r="429" spans="7:20">
      <c r="G429" s="7"/>
      <c r="H429" s="7"/>
      <c r="I429" s="7"/>
      <c r="K429" s="7"/>
      <c r="L429" s="7"/>
      <c r="M429" s="7"/>
      <c r="N429" s="7"/>
      <c r="O429" s="7"/>
      <c r="P429" s="7"/>
      <c r="Q429" s="7"/>
      <c r="R429" s="7"/>
      <c r="S429" s="29"/>
      <c r="T429" s="29"/>
    </row>
    <row r="430" spans="7:20">
      <c r="G430" s="7"/>
      <c r="H430" s="7"/>
      <c r="I430" s="7"/>
      <c r="K430" s="7"/>
      <c r="L430" s="7"/>
      <c r="M430" s="7"/>
      <c r="N430" s="7"/>
      <c r="O430" s="7"/>
      <c r="P430" s="7"/>
      <c r="Q430" s="7"/>
      <c r="R430" s="7"/>
      <c r="S430" s="29"/>
      <c r="T430" s="29"/>
    </row>
    <row r="431" spans="7:20">
      <c r="G431" s="7"/>
      <c r="H431" s="7"/>
      <c r="I431" s="7"/>
      <c r="K431" s="7"/>
      <c r="L431" s="7"/>
      <c r="M431" s="7"/>
      <c r="N431" s="7"/>
      <c r="O431" s="7"/>
      <c r="P431" s="7"/>
      <c r="Q431" s="7"/>
      <c r="R431" s="7"/>
      <c r="S431" s="29"/>
      <c r="T431" s="29"/>
    </row>
    <row r="432" spans="7:20">
      <c r="G432" s="7"/>
      <c r="H432" s="7"/>
      <c r="I432" s="7"/>
      <c r="K432" s="7"/>
      <c r="L432" s="7"/>
      <c r="M432" s="7"/>
      <c r="N432" s="7"/>
      <c r="O432" s="7"/>
      <c r="P432" s="7"/>
      <c r="Q432" s="7"/>
      <c r="R432" s="7"/>
      <c r="S432" s="29"/>
      <c r="T432" s="29"/>
    </row>
    <row r="433" spans="7:20">
      <c r="G433" s="7"/>
      <c r="H433" s="7"/>
      <c r="I433" s="7"/>
      <c r="K433" s="7"/>
      <c r="L433" s="7"/>
      <c r="M433" s="7"/>
      <c r="N433" s="7"/>
      <c r="O433" s="7"/>
      <c r="P433" s="7"/>
      <c r="Q433" s="7"/>
      <c r="R433" s="7"/>
      <c r="S433" s="29"/>
      <c r="T433" s="29"/>
    </row>
    <row r="434" spans="7:20">
      <c r="G434" s="7"/>
      <c r="H434" s="7"/>
      <c r="I434" s="7"/>
      <c r="K434" s="7"/>
      <c r="L434" s="7"/>
      <c r="M434" s="7"/>
      <c r="N434" s="7"/>
      <c r="O434" s="7"/>
      <c r="P434" s="7"/>
      <c r="Q434" s="7"/>
      <c r="R434" s="7"/>
      <c r="S434" s="29"/>
      <c r="T434" s="29"/>
    </row>
    <row r="435" spans="7:20">
      <c r="G435" s="7"/>
      <c r="H435" s="7"/>
      <c r="I435" s="7"/>
      <c r="K435" s="7"/>
      <c r="L435" s="7"/>
      <c r="M435" s="7"/>
      <c r="N435" s="7"/>
      <c r="O435" s="7"/>
      <c r="P435" s="7"/>
      <c r="Q435" s="7"/>
      <c r="R435" s="7"/>
      <c r="S435" s="29"/>
      <c r="T435" s="29"/>
    </row>
    <row r="436" spans="7:20">
      <c r="G436" s="7"/>
      <c r="H436" s="7"/>
      <c r="I436" s="7"/>
      <c r="K436" s="7"/>
      <c r="L436" s="7"/>
      <c r="M436" s="7"/>
      <c r="N436" s="7"/>
      <c r="O436" s="7"/>
      <c r="P436" s="7"/>
      <c r="Q436" s="7"/>
      <c r="R436" s="7"/>
      <c r="S436" s="29"/>
      <c r="T436" s="29"/>
    </row>
    <row r="437" spans="7:20">
      <c r="G437" s="7"/>
      <c r="H437" s="7"/>
      <c r="I437" s="7"/>
      <c r="K437" s="7"/>
      <c r="L437" s="7"/>
      <c r="M437" s="7"/>
      <c r="N437" s="7"/>
      <c r="O437" s="7"/>
      <c r="P437" s="7"/>
      <c r="Q437" s="7"/>
      <c r="R437" s="7"/>
      <c r="S437" s="29"/>
      <c r="T437" s="29"/>
    </row>
    <row r="438" spans="7:20">
      <c r="G438" s="7"/>
      <c r="H438" s="7"/>
      <c r="I438" s="7"/>
      <c r="K438" s="7"/>
      <c r="L438" s="7"/>
      <c r="M438" s="7"/>
      <c r="N438" s="7"/>
      <c r="O438" s="7"/>
      <c r="P438" s="7"/>
      <c r="Q438" s="7"/>
      <c r="R438" s="7"/>
      <c r="S438" s="29"/>
      <c r="T438" s="29"/>
    </row>
    <row r="439" spans="7:20">
      <c r="G439" s="7"/>
      <c r="H439" s="7"/>
      <c r="I439" s="7"/>
      <c r="K439" s="7"/>
      <c r="L439" s="7"/>
      <c r="M439" s="7"/>
      <c r="N439" s="7"/>
      <c r="O439" s="7"/>
      <c r="P439" s="7"/>
      <c r="Q439" s="7"/>
      <c r="R439" s="7"/>
      <c r="S439" s="29"/>
      <c r="T439" s="29"/>
    </row>
    <row r="440" spans="7:20">
      <c r="G440" s="7"/>
      <c r="H440" s="7"/>
      <c r="I440" s="7"/>
      <c r="K440" s="7"/>
      <c r="L440" s="7"/>
      <c r="M440" s="7"/>
      <c r="N440" s="7"/>
      <c r="O440" s="7"/>
      <c r="P440" s="7"/>
      <c r="Q440" s="7"/>
      <c r="R440" s="7"/>
      <c r="S440" s="29"/>
      <c r="T440" s="29"/>
    </row>
    <row r="441" spans="7:20">
      <c r="G441" s="7"/>
      <c r="H441" s="7"/>
      <c r="I441" s="7"/>
      <c r="K441" s="7"/>
      <c r="L441" s="7"/>
      <c r="M441" s="7"/>
      <c r="N441" s="7"/>
      <c r="O441" s="7"/>
      <c r="P441" s="7"/>
      <c r="Q441" s="7"/>
      <c r="R441" s="7"/>
      <c r="S441" s="29"/>
      <c r="T441" s="29"/>
    </row>
    <row r="442" spans="7:20">
      <c r="G442" s="7"/>
      <c r="H442" s="7"/>
      <c r="I442" s="7"/>
      <c r="K442" s="7"/>
      <c r="L442" s="7"/>
      <c r="M442" s="7"/>
      <c r="N442" s="7"/>
      <c r="O442" s="7"/>
      <c r="P442" s="7"/>
      <c r="Q442" s="7"/>
      <c r="R442" s="7"/>
      <c r="S442" s="29"/>
      <c r="T442" s="29"/>
    </row>
    <row r="443" spans="7:20">
      <c r="G443" s="7"/>
      <c r="H443" s="7"/>
      <c r="I443" s="7"/>
      <c r="K443" s="7"/>
      <c r="L443" s="7"/>
      <c r="M443" s="7"/>
      <c r="N443" s="7"/>
      <c r="O443" s="7"/>
      <c r="P443" s="7"/>
      <c r="Q443" s="7"/>
      <c r="R443" s="7"/>
      <c r="S443" s="29"/>
      <c r="T443" s="29"/>
    </row>
    <row r="444" spans="7:20">
      <c r="G444" s="7"/>
      <c r="H444" s="7"/>
      <c r="I444" s="7"/>
      <c r="K444" s="7"/>
      <c r="L444" s="7"/>
      <c r="M444" s="7"/>
      <c r="N444" s="7"/>
      <c r="O444" s="7"/>
      <c r="P444" s="7"/>
      <c r="Q444" s="7"/>
      <c r="R444" s="7"/>
      <c r="S444" s="29"/>
      <c r="T444" s="29"/>
    </row>
    <row r="445" spans="7:20">
      <c r="G445" s="7"/>
      <c r="H445" s="7"/>
      <c r="I445" s="7"/>
      <c r="K445" s="7"/>
      <c r="L445" s="7"/>
      <c r="M445" s="7"/>
      <c r="N445" s="7"/>
      <c r="O445" s="7"/>
      <c r="P445" s="7"/>
      <c r="Q445" s="7"/>
      <c r="R445" s="7"/>
      <c r="S445" s="29"/>
      <c r="T445" s="29"/>
    </row>
    <row r="446" spans="7:20">
      <c r="G446" s="7"/>
      <c r="H446" s="7"/>
      <c r="I446" s="7"/>
      <c r="K446" s="7"/>
      <c r="L446" s="7"/>
      <c r="M446" s="7"/>
      <c r="N446" s="7"/>
      <c r="O446" s="7"/>
      <c r="P446" s="7"/>
      <c r="Q446" s="7"/>
      <c r="R446" s="7"/>
      <c r="S446" s="29"/>
      <c r="T446" s="29"/>
    </row>
    <row r="447" spans="7:20">
      <c r="G447" s="7"/>
      <c r="H447" s="7"/>
      <c r="I447" s="7"/>
      <c r="K447" s="7"/>
      <c r="L447" s="7"/>
      <c r="M447" s="7"/>
      <c r="N447" s="7"/>
      <c r="O447" s="7"/>
      <c r="P447" s="7"/>
      <c r="Q447" s="7"/>
      <c r="R447" s="7"/>
      <c r="S447" s="29"/>
      <c r="T447" s="29"/>
    </row>
    <row r="448" spans="7:20">
      <c r="G448" s="7"/>
      <c r="H448" s="7"/>
      <c r="I448" s="7"/>
      <c r="K448" s="7"/>
      <c r="L448" s="7"/>
      <c r="M448" s="7"/>
      <c r="N448" s="7"/>
      <c r="O448" s="7"/>
      <c r="P448" s="7"/>
      <c r="Q448" s="7"/>
      <c r="R448" s="7"/>
      <c r="S448" s="29"/>
      <c r="T448" s="29"/>
    </row>
    <row r="449" spans="7:20">
      <c r="G449" s="7"/>
      <c r="H449" s="7"/>
      <c r="I449" s="7"/>
      <c r="K449" s="7"/>
      <c r="L449" s="7"/>
      <c r="M449" s="7"/>
      <c r="N449" s="7"/>
      <c r="O449" s="7"/>
      <c r="P449" s="7"/>
      <c r="Q449" s="7"/>
      <c r="R449" s="7"/>
      <c r="S449" s="29"/>
      <c r="T449" s="29"/>
    </row>
    <row r="450" spans="7:20">
      <c r="G450" s="7"/>
      <c r="H450" s="7"/>
      <c r="I450" s="7"/>
      <c r="K450" s="7"/>
      <c r="L450" s="7"/>
      <c r="M450" s="7"/>
      <c r="N450" s="7"/>
      <c r="O450" s="7"/>
      <c r="P450" s="7"/>
      <c r="Q450" s="7"/>
      <c r="R450" s="7"/>
      <c r="S450" s="29"/>
      <c r="T450" s="29"/>
    </row>
    <row r="451" spans="7:20">
      <c r="G451" s="7"/>
      <c r="H451" s="7"/>
      <c r="I451" s="7"/>
      <c r="K451" s="7"/>
      <c r="L451" s="7"/>
      <c r="M451" s="7"/>
      <c r="N451" s="7"/>
      <c r="O451" s="7"/>
      <c r="P451" s="7"/>
      <c r="Q451" s="7"/>
      <c r="R451" s="7"/>
      <c r="S451" s="29"/>
      <c r="T451" s="29"/>
    </row>
    <row r="452" spans="7:20">
      <c r="G452" s="7"/>
      <c r="H452" s="7"/>
      <c r="I452" s="7"/>
      <c r="K452" s="7"/>
      <c r="L452" s="7"/>
      <c r="M452" s="7"/>
      <c r="N452" s="7"/>
      <c r="O452" s="7"/>
      <c r="P452" s="7"/>
      <c r="Q452" s="7"/>
      <c r="R452" s="7"/>
      <c r="S452" s="29"/>
      <c r="T452" s="29"/>
    </row>
    <row r="453" spans="7:20">
      <c r="G453" s="7"/>
      <c r="H453" s="7"/>
      <c r="I453" s="7"/>
      <c r="K453" s="7"/>
      <c r="L453" s="7"/>
      <c r="M453" s="7"/>
      <c r="N453" s="7"/>
      <c r="O453" s="7"/>
      <c r="P453" s="7"/>
      <c r="Q453" s="7"/>
      <c r="R453" s="7"/>
      <c r="S453" s="29"/>
      <c r="T453" s="29"/>
    </row>
    <row r="454" spans="7:20">
      <c r="G454" s="7"/>
      <c r="H454" s="7"/>
      <c r="I454" s="7"/>
      <c r="K454" s="7"/>
      <c r="L454" s="7"/>
      <c r="M454" s="7"/>
      <c r="N454" s="7"/>
      <c r="O454" s="7"/>
      <c r="P454" s="7"/>
      <c r="Q454" s="7"/>
      <c r="R454" s="7"/>
      <c r="S454" s="29"/>
      <c r="T454" s="29"/>
    </row>
    <row r="455" spans="7:20">
      <c r="G455" s="7"/>
      <c r="H455" s="7"/>
      <c r="I455" s="7"/>
      <c r="K455" s="7"/>
      <c r="L455" s="7"/>
      <c r="M455" s="7"/>
      <c r="N455" s="7"/>
      <c r="O455" s="7"/>
      <c r="P455" s="7"/>
      <c r="Q455" s="7"/>
      <c r="R455" s="7"/>
      <c r="S455" s="29"/>
      <c r="T455" s="29"/>
    </row>
    <row r="456" spans="7:20">
      <c r="G456" s="7"/>
      <c r="H456" s="7"/>
      <c r="I456" s="7"/>
      <c r="K456" s="7"/>
      <c r="L456" s="7"/>
      <c r="M456" s="7"/>
      <c r="N456" s="7"/>
      <c r="O456" s="7"/>
      <c r="P456" s="7"/>
      <c r="Q456" s="7"/>
      <c r="R456" s="7"/>
      <c r="S456" s="29"/>
      <c r="T456" s="29"/>
    </row>
    <row r="457" spans="7:20">
      <c r="G457" s="7"/>
      <c r="H457" s="7"/>
      <c r="I457" s="7"/>
      <c r="K457" s="7"/>
      <c r="L457" s="7"/>
      <c r="M457" s="7"/>
      <c r="N457" s="7"/>
      <c r="O457" s="7"/>
      <c r="P457" s="7"/>
      <c r="Q457" s="7"/>
      <c r="R457" s="7"/>
      <c r="S457" s="29"/>
      <c r="T457" s="29"/>
    </row>
    <row r="458" spans="7:20">
      <c r="G458" s="7"/>
      <c r="H458" s="7"/>
      <c r="I458" s="7"/>
      <c r="K458" s="7"/>
      <c r="L458" s="7"/>
      <c r="M458" s="7"/>
      <c r="N458" s="7"/>
      <c r="O458" s="7"/>
      <c r="P458" s="7"/>
      <c r="Q458" s="7"/>
      <c r="R458" s="7"/>
      <c r="S458" s="29"/>
      <c r="T458" s="29"/>
    </row>
    <row r="459" spans="7:20">
      <c r="G459" s="7"/>
      <c r="H459" s="7"/>
      <c r="I459" s="7"/>
      <c r="K459" s="7"/>
      <c r="L459" s="7"/>
      <c r="M459" s="7"/>
      <c r="N459" s="7"/>
      <c r="O459" s="7"/>
      <c r="P459" s="7"/>
      <c r="Q459" s="7"/>
      <c r="R459" s="7"/>
      <c r="S459" s="29"/>
      <c r="T459" s="29"/>
    </row>
    <row r="460" spans="7:20">
      <c r="G460" s="7"/>
      <c r="H460" s="7"/>
      <c r="I460" s="7"/>
      <c r="K460" s="7"/>
      <c r="L460" s="7"/>
      <c r="M460" s="7"/>
      <c r="N460" s="7"/>
      <c r="O460" s="7"/>
      <c r="P460" s="7"/>
      <c r="Q460" s="7"/>
      <c r="R460" s="7"/>
      <c r="S460" s="29"/>
      <c r="T460" s="29"/>
    </row>
    <row r="461" spans="7:20">
      <c r="G461" s="7"/>
      <c r="H461" s="7"/>
      <c r="I461" s="7"/>
      <c r="K461" s="7"/>
      <c r="L461" s="7"/>
      <c r="M461" s="7"/>
      <c r="N461" s="7"/>
      <c r="O461" s="7"/>
      <c r="P461" s="7"/>
      <c r="Q461" s="7"/>
      <c r="R461" s="7"/>
      <c r="S461" s="29"/>
      <c r="T461" s="29"/>
    </row>
    <row r="462" spans="7:20">
      <c r="G462" s="7"/>
      <c r="H462" s="7"/>
      <c r="I462" s="7"/>
      <c r="K462" s="7"/>
      <c r="L462" s="7"/>
      <c r="M462" s="7"/>
      <c r="N462" s="7"/>
      <c r="O462" s="7"/>
      <c r="P462" s="7"/>
      <c r="Q462" s="7"/>
      <c r="R462" s="7"/>
      <c r="S462" s="29"/>
      <c r="T462" s="29"/>
    </row>
    <row r="463" spans="7:20">
      <c r="G463" s="7"/>
      <c r="H463" s="7"/>
      <c r="I463" s="7"/>
      <c r="K463" s="7"/>
      <c r="L463" s="7"/>
      <c r="M463" s="7"/>
      <c r="N463" s="7"/>
      <c r="O463" s="7"/>
      <c r="P463" s="7"/>
      <c r="Q463" s="7"/>
      <c r="R463" s="7"/>
      <c r="S463" s="29"/>
      <c r="T463" s="29"/>
    </row>
    <row r="464" spans="7:20">
      <c r="G464" s="7"/>
      <c r="H464" s="7"/>
      <c r="I464" s="7"/>
      <c r="K464" s="7"/>
      <c r="L464" s="7"/>
      <c r="M464" s="7"/>
      <c r="N464" s="7"/>
      <c r="O464" s="7"/>
      <c r="P464" s="7"/>
      <c r="Q464" s="7"/>
      <c r="R464" s="7"/>
      <c r="S464" s="29"/>
      <c r="T464" s="29"/>
    </row>
    <row r="465" spans="7:20">
      <c r="G465" s="7"/>
      <c r="H465" s="7"/>
      <c r="I465" s="7"/>
      <c r="K465" s="7"/>
      <c r="L465" s="7"/>
      <c r="M465" s="7"/>
      <c r="N465" s="7"/>
      <c r="O465" s="7"/>
      <c r="P465" s="7"/>
      <c r="Q465" s="7"/>
      <c r="R465" s="7"/>
      <c r="S465" s="29"/>
      <c r="T465" s="29"/>
    </row>
    <row r="466" spans="7:20">
      <c r="G466" s="7"/>
      <c r="H466" s="7"/>
      <c r="I466" s="7"/>
      <c r="K466" s="7"/>
      <c r="L466" s="7"/>
      <c r="M466" s="7"/>
      <c r="N466" s="7"/>
      <c r="O466" s="7"/>
      <c r="P466" s="7"/>
      <c r="Q466" s="7"/>
      <c r="R466" s="7"/>
      <c r="S466" s="29"/>
      <c r="T466" s="29"/>
    </row>
    <row r="467" spans="7:20">
      <c r="G467" s="7"/>
      <c r="H467" s="7"/>
      <c r="I467" s="7"/>
      <c r="K467" s="7"/>
      <c r="L467" s="7"/>
      <c r="M467" s="7"/>
      <c r="N467" s="7"/>
      <c r="O467" s="7"/>
      <c r="P467" s="7"/>
      <c r="Q467" s="7"/>
      <c r="R467" s="7"/>
      <c r="S467" s="29"/>
      <c r="T467" s="29"/>
    </row>
    <row r="468" spans="7:20">
      <c r="G468" s="7"/>
      <c r="H468" s="7"/>
      <c r="I468" s="7"/>
      <c r="K468" s="7"/>
      <c r="L468" s="7"/>
      <c r="M468" s="7"/>
      <c r="N468" s="7"/>
      <c r="O468" s="7"/>
      <c r="P468" s="7"/>
      <c r="Q468" s="7"/>
      <c r="R468" s="7"/>
      <c r="S468" s="29"/>
      <c r="T468" s="29"/>
    </row>
    <row r="469" spans="7:20">
      <c r="G469" s="7"/>
      <c r="H469" s="7"/>
      <c r="I469" s="7"/>
      <c r="K469" s="7"/>
      <c r="L469" s="7"/>
      <c r="M469" s="7"/>
      <c r="N469" s="7"/>
      <c r="O469" s="7"/>
      <c r="P469" s="7"/>
      <c r="Q469" s="7"/>
      <c r="R469" s="7"/>
      <c r="S469" s="29"/>
      <c r="T469" s="29"/>
    </row>
    <row r="470" spans="7:20">
      <c r="G470" s="7"/>
      <c r="H470" s="7"/>
      <c r="I470" s="7"/>
      <c r="K470" s="7"/>
      <c r="L470" s="7"/>
      <c r="M470" s="7"/>
      <c r="N470" s="7"/>
      <c r="O470" s="7"/>
      <c r="P470" s="7"/>
      <c r="Q470" s="7"/>
      <c r="R470" s="7"/>
      <c r="S470" s="29"/>
      <c r="T470" s="29"/>
    </row>
    <row r="471" spans="7:20">
      <c r="G471" s="7"/>
      <c r="H471" s="7"/>
      <c r="I471" s="7"/>
      <c r="K471" s="7"/>
      <c r="L471" s="7"/>
      <c r="M471" s="7"/>
      <c r="N471" s="7"/>
      <c r="O471" s="7"/>
      <c r="P471" s="7"/>
      <c r="Q471" s="7"/>
      <c r="R471" s="7"/>
      <c r="S471" s="29"/>
      <c r="T471" s="29"/>
    </row>
    <row r="472" spans="7:20">
      <c r="G472" s="7"/>
      <c r="H472" s="7"/>
      <c r="I472" s="7"/>
      <c r="K472" s="7"/>
      <c r="L472" s="7"/>
      <c r="M472" s="7"/>
      <c r="N472" s="7"/>
      <c r="O472" s="7"/>
      <c r="P472" s="7"/>
      <c r="Q472" s="7"/>
      <c r="R472" s="7"/>
      <c r="S472" s="29"/>
      <c r="T472" s="29"/>
    </row>
    <row r="473" spans="7:20">
      <c r="G473" s="7"/>
      <c r="H473" s="7"/>
      <c r="I473" s="7"/>
      <c r="K473" s="7"/>
      <c r="L473" s="7"/>
      <c r="M473" s="7"/>
      <c r="N473" s="7"/>
      <c r="O473" s="7"/>
      <c r="P473" s="7"/>
      <c r="Q473" s="7"/>
      <c r="R473" s="7"/>
      <c r="S473" s="29"/>
      <c r="T473" s="29"/>
    </row>
  </sheetData>
  <sortState ref="A8:T157">
    <sortCondition ref="C8:C15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5"/>
  <sheetViews>
    <sheetView workbookViewId="0">
      <pane ySplit="3" topLeftCell="A19" activePane="bottomLeft" state="frozen"/>
      <selection pane="bottomLeft" activeCell="C56" sqref="C56"/>
    </sheetView>
  </sheetViews>
  <sheetFormatPr defaultRowHeight="15"/>
  <cols>
    <col min="1" max="1" width="77.42578125" customWidth="1"/>
    <col min="2" max="2" width="3" bestFit="1" customWidth="1"/>
    <col min="3" max="3" width="9.5703125" bestFit="1" customWidth="1"/>
  </cols>
  <sheetData>
    <row r="1" spans="1:3" s="1" customFormat="1">
      <c r="A1" s="1" t="s">
        <v>32</v>
      </c>
    </row>
    <row r="2" spans="1:3" s="1" customFormat="1">
      <c r="A2" s="2">
        <v>44640</v>
      </c>
    </row>
    <row r="3" spans="1:3" s="1" customFormat="1">
      <c r="A3" s="1" t="s">
        <v>0</v>
      </c>
    </row>
    <row r="4" spans="1:3" s="1" customFormat="1"/>
    <row r="5" spans="1:3" s="1" customFormat="1">
      <c r="A5" s="1" t="s">
        <v>33</v>
      </c>
      <c r="C5" s="1" t="s">
        <v>1</v>
      </c>
    </row>
    <row r="6" spans="1:3" s="1" customFormat="1">
      <c r="A6" s="3">
        <v>28</v>
      </c>
    </row>
    <row r="7" spans="1:3">
      <c r="A7" t="s">
        <v>34</v>
      </c>
      <c r="B7">
        <v>50</v>
      </c>
      <c r="C7" s="4">
        <f>INT(B7*(A$6/B$7))+1+1</f>
        <v>30</v>
      </c>
    </row>
    <row r="8" spans="1:3">
      <c r="A8" t="s">
        <v>35</v>
      </c>
      <c r="B8">
        <v>49</v>
      </c>
      <c r="C8" s="4">
        <f t="shared" ref="C8:C39" si="0">INT(B8*(A$6/B$7))+1</f>
        <v>28</v>
      </c>
    </row>
    <row r="9" spans="1:3">
      <c r="A9" t="s">
        <v>36</v>
      </c>
      <c r="B9">
        <v>48</v>
      </c>
      <c r="C9" s="4">
        <f t="shared" si="0"/>
        <v>27</v>
      </c>
    </row>
    <row r="10" spans="1:3">
      <c r="A10" s="3" t="s">
        <v>37</v>
      </c>
      <c r="B10">
        <v>47</v>
      </c>
      <c r="C10" s="4">
        <f t="shared" si="0"/>
        <v>27</v>
      </c>
    </row>
    <row r="11" spans="1:3">
      <c r="A11" t="s">
        <v>38</v>
      </c>
      <c r="B11">
        <v>46</v>
      </c>
      <c r="C11" s="4">
        <f t="shared" si="0"/>
        <v>26</v>
      </c>
    </row>
    <row r="12" spans="1:3">
      <c r="A12" t="s">
        <v>39</v>
      </c>
      <c r="B12">
        <v>45</v>
      </c>
      <c r="C12" s="4">
        <f t="shared" si="0"/>
        <v>26</v>
      </c>
    </row>
    <row r="13" spans="1:3">
      <c r="A13" t="s">
        <v>40</v>
      </c>
      <c r="B13">
        <v>44</v>
      </c>
      <c r="C13" s="4">
        <f t="shared" si="0"/>
        <v>25</v>
      </c>
    </row>
    <row r="14" spans="1:3">
      <c r="A14" t="s">
        <v>41</v>
      </c>
      <c r="B14">
        <v>43</v>
      </c>
      <c r="C14" s="4">
        <f t="shared" si="0"/>
        <v>25</v>
      </c>
    </row>
    <row r="15" spans="1:3">
      <c r="A15" t="s">
        <v>42</v>
      </c>
      <c r="B15">
        <v>42</v>
      </c>
      <c r="C15" s="4">
        <f t="shared" si="0"/>
        <v>24</v>
      </c>
    </row>
    <row r="16" spans="1:3">
      <c r="A16" t="s">
        <v>43</v>
      </c>
      <c r="B16">
        <v>41</v>
      </c>
      <c r="C16" s="4">
        <f t="shared" si="0"/>
        <v>23</v>
      </c>
    </row>
    <row r="17" spans="1:3">
      <c r="A17" t="s">
        <v>44</v>
      </c>
      <c r="B17">
        <v>40</v>
      </c>
      <c r="C17" s="4">
        <f t="shared" si="0"/>
        <v>23</v>
      </c>
    </row>
    <row r="18" spans="1:3">
      <c r="A18" t="s">
        <v>45</v>
      </c>
      <c r="B18">
        <v>39</v>
      </c>
      <c r="C18" s="4">
        <f t="shared" si="0"/>
        <v>22</v>
      </c>
    </row>
    <row r="19" spans="1:3">
      <c r="A19" t="s">
        <v>46</v>
      </c>
      <c r="B19">
        <v>38</v>
      </c>
      <c r="C19" s="4">
        <f t="shared" si="0"/>
        <v>22</v>
      </c>
    </row>
    <row r="20" spans="1:3">
      <c r="A20" t="s">
        <v>47</v>
      </c>
      <c r="B20">
        <v>37</v>
      </c>
      <c r="C20" s="4">
        <f t="shared" si="0"/>
        <v>21</v>
      </c>
    </row>
    <row r="21" spans="1:3">
      <c r="A21" t="s">
        <v>48</v>
      </c>
      <c r="B21">
        <v>36</v>
      </c>
      <c r="C21" s="4">
        <f t="shared" si="0"/>
        <v>21</v>
      </c>
    </row>
    <row r="22" spans="1:3">
      <c r="A22" t="s">
        <v>49</v>
      </c>
      <c r="B22">
        <v>35</v>
      </c>
      <c r="C22" s="4">
        <f t="shared" si="0"/>
        <v>20</v>
      </c>
    </row>
    <row r="23" spans="1:3">
      <c r="A23" t="s">
        <v>50</v>
      </c>
      <c r="B23">
        <v>34</v>
      </c>
      <c r="C23" s="4">
        <f t="shared" si="0"/>
        <v>20</v>
      </c>
    </row>
    <row r="24" spans="1:3">
      <c r="A24" t="s">
        <v>217</v>
      </c>
      <c r="B24">
        <v>33</v>
      </c>
      <c r="C24" s="4">
        <f t="shared" si="0"/>
        <v>19</v>
      </c>
    </row>
    <row r="25" spans="1:3">
      <c r="A25" t="s">
        <v>51</v>
      </c>
      <c r="B25">
        <v>32</v>
      </c>
      <c r="C25" s="4">
        <f t="shared" si="0"/>
        <v>18</v>
      </c>
    </row>
    <row r="26" spans="1:3">
      <c r="A26" t="s">
        <v>52</v>
      </c>
      <c r="B26">
        <v>31</v>
      </c>
      <c r="C26" s="4">
        <f t="shared" si="0"/>
        <v>18</v>
      </c>
    </row>
    <row r="27" spans="1:3">
      <c r="A27" t="s">
        <v>53</v>
      </c>
      <c r="B27">
        <v>30</v>
      </c>
      <c r="C27" s="4">
        <f t="shared" si="0"/>
        <v>17</v>
      </c>
    </row>
    <row r="28" spans="1:3">
      <c r="A28" t="s">
        <v>54</v>
      </c>
      <c r="B28">
        <v>29</v>
      </c>
      <c r="C28" s="4">
        <f t="shared" si="0"/>
        <v>17</v>
      </c>
    </row>
    <row r="29" spans="1:3">
      <c r="A29" t="s">
        <v>55</v>
      </c>
      <c r="B29">
        <v>28</v>
      </c>
      <c r="C29" s="4">
        <f t="shared" si="0"/>
        <v>16</v>
      </c>
    </row>
    <row r="30" spans="1:3">
      <c r="A30" t="s">
        <v>56</v>
      </c>
      <c r="B30">
        <v>27</v>
      </c>
      <c r="C30" s="4">
        <f t="shared" si="0"/>
        <v>16</v>
      </c>
    </row>
    <row r="31" spans="1:3">
      <c r="A31" t="s">
        <v>57</v>
      </c>
      <c r="B31">
        <v>26</v>
      </c>
      <c r="C31" s="4">
        <f t="shared" si="0"/>
        <v>15</v>
      </c>
    </row>
    <row r="32" spans="1:3">
      <c r="A32" t="s">
        <v>58</v>
      </c>
      <c r="B32">
        <v>25</v>
      </c>
      <c r="C32" s="4">
        <f t="shared" si="0"/>
        <v>15</v>
      </c>
    </row>
    <row r="33" spans="1:3">
      <c r="A33" t="s">
        <v>59</v>
      </c>
      <c r="B33">
        <v>24</v>
      </c>
      <c r="C33" s="4">
        <f t="shared" si="0"/>
        <v>14</v>
      </c>
    </row>
    <row r="34" spans="1:3">
      <c r="A34" t="s">
        <v>245</v>
      </c>
      <c r="B34">
        <v>23</v>
      </c>
      <c r="C34" s="4">
        <f t="shared" si="0"/>
        <v>13</v>
      </c>
    </row>
    <row r="35" spans="1:3">
      <c r="A35" t="s">
        <v>246</v>
      </c>
      <c r="B35">
        <v>22</v>
      </c>
      <c r="C35" s="4">
        <f t="shared" si="0"/>
        <v>13</v>
      </c>
    </row>
    <row r="36" spans="1:3">
      <c r="A36" t="s">
        <v>60</v>
      </c>
      <c r="B36">
        <v>21</v>
      </c>
      <c r="C36" s="4">
        <f t="shared" si="0"/>
        <v>12</v>
      </c>
    </row>
    <row r="37" spans="1:3">
      <c r="A37" t="s">
        <v>61</v>
      </c>
      <c r="B37">
        <v>20</v>
      </c>
      <c r="C37" s="4">
        <f t="shared" si="0"/>
        <v>12</v>
      </c>
    </row>
    <row r="38" spans="1:3">
      <c r="A38" t="s">
        <v>62</v>
      </c>
      <c r="B38">
        <v>19</v>
      </c>
      <c r="C38" s="4">
        <f t="shared" si="0"/>
        <v>11</v>
      </c>
    </row>
    <row r="39" spans="1:3">
      <c r="A39" t="s">
        <v>63</v>
      </c>
      <c r="B39">
        <v>18</v>
      </c>
      <c r="C39" s="4">
        <f t="shared" si="0"/>
        <v>11</v>
      </c>
    </row>
    <row r="40" spans="1:3">
      <c r="A40" t="s">
        <v>64</v>
      </c>
      <c r="B40">
        <v>17</v>
      </c>
      <c r="C40" s="4">
        <f t="shared" ref="C40:C56" si="1">INT(B40*(A$6/B$7))+1</f>
        <v>10</v>
      </c>
    </row>
    <row r="41" spans="1:3">
      <c r="A41" t="s">
        <v>65</v>
      </c>
      <c r="B41">
        <v>16</v>
      </c>
      <c r="C41" s="4">
        <f t="shared" si="1"/>
        <v>9</v>
      </c>
    </row>
    <row r="42" spans="1:3">
      <c r="A42" t="s">
        <v>66</v>
      </c>
      <c r="B42">
        <v>15</v>
      </c>
      <c r="C42" s="4">
        <f t="shared" si="1"/>
        <v>9</v>
      </c>
    </row>
    <row r="43" spans="1:3">
      <c r="A43" t="s">
        <v>216</v>
      </c>
      <c r="B43">
        <v>14</v>
      </c>
      <c r="C43" s="4">
        <f t="shared" si="1"/>
        <v>8</v>
      </c>
    </row>
    <row r="44" spans="1:3">
      <c r="A44" t="s">
        <v>67</v>
      </c>
      <c r="B44">
        <v>13</v>
      </c>
      <c r="C44" s="4">
        <f t="shared" si="1"/>
        <v>8</v>
      </c>
    </row>
    <row r="45" spans="1:3">
      <c r="A45" t="s">
        <v>68</v>
      </c>
      <c r="B45">
        <v>12</v>
      </c>
      <c r="C45" s="4">
        <f t="shared" si="1"/>
        <v>7</v>
      </c>
    </row>
    <row r="46" spans="1:3">
      <c r="A46" t="s">
        <v>69</v>
      </c>
      <c r="B46">
        <v>11</v>
      </c>
      <c r="C46" s="4">
        <f t="shared" si="1"/>
        <v>7</v>
      </c>
    </row>
    <row r="47" spans="1:3">
      <c r="A47" t="s">
        <v>70</v>
      </c>
      <c r="B47">
        <v>10</v>
      </c>
      <c r="C47" s="4">
        <f t="shared" si="1"/>
        <v>6</v>
      </c>
    </row>
    <row r="48" spans="1:3">
      <c r="A48" t="s">
        <v>215</v>
      </c>
      <c r="B48">
        <v>9</v>
      </c>
      <c r="C48" s="4">
        <f t="shared" si="1"/>
        <v>6</v>
      </c>
    </row>
    <row r="49" spans="1:3">
      <c r="A49" t="s">
        <v>214</v>
      </c>
      <c r="B49">
        <v>8</v>
      </c>
      <c r="C49" s="4">
        <f t="shared" si="1"/>
        <v>5</v>
      </c>
    </row>
    <row r="50" spans="1:3">
      <c r="A50" t="s">
        <v>71</v>
      </c>
      <c r="B50">
        <v>7</v>
      </c>
      <c r="C50" s="4">
        <f t="shared" si="1"/>
        <v>4</v>
      </c>
    </row>
    <row r="51" spans="1:3">
      <c r="A51" t="s">
        <v>72</v>
      </c>
      <c r="B51">
        <v>6</v>
      </c>
      <c r="C51" s="4">
        <f t="shared" si="1"/>
        <v>4</v>
      </c>
    </row>
    <row r="52" spans="1:3">
      <c r="A52" t="s">
        <v>73</v>
      </c>
      <c r="B52">
        <v>5</v>
      </c>
      <c r="C52" s="4">
        <f t="shared" si="1"/>
        <v>3</v>
      </c>
    </row>
    <row r="53" spans="1:3">
      <c r="A53" t="s">
        <v>74</v>
      </c>
      <c r="B53">
        <v>4</v>
      </c>
      <c r="C53" s="4">
        <f t="shared" si="1"/>
        <v>3</v>
      </c>
    </row>
    <row r="54" spans="1:3">
      <c r="A54" t="s">
        <v>75</v>
      </c>
      <c r="B54">
        <v>3</v>
      </c>
      <c r="C54" s="4">
        <f t="shared" si="1"/>
        <v>2</v>
      </c>
    </row>
    <row r="55" spans="1:3">
      <c r="A55" t="s">
        <v>76</v>
      </c>
      <c r="B55">
        <v>2</v>
      </c>
      <c r="C55" s="4">
        <f t="shared" si="1"/>
        <v>2</v>
      </c>
    </row>
    <row r="56" spans="1:3" s="1" customFormat="1">
      <c r="A56" t="s">
        <v>77</v>
      </c>
      <c r="B56">
        <v>1</v>
      </c>
      <c r="C56" s="4">
        <f t="shared" si="1"/>
        <v>1</v>
      </c>
    </row>
    <row r="57" spans="1:3">
      <c r="B57" s="1"/>
      <c r="C57" s="4"/>
    </row>
    <row r="58" spans="1:3">
      <c r="A58" s="1" t="s">
        <v>78</v>
      </c>
      <c r="C58" s="4"/>
    </row>
    <row r="59" spans="1:3">
      <c r="A59" s="3">
        <v>32</v>
      </c>
      <c r="C59" s="4"/>
    </row>
    <row r="60" spans="1:3">
      <c r="A60" t="s">
        <v>79</v>
      </c>
      <c r="B60">
        <v>9</v>
      </c>
      <c r="C60" s="4">
        <f>INT(B60*(A$59/B$60))+1+1</f>
        <v>34</v>
      </c>
    </row>
    <row r="61" spans="1:3">
      <c r="A61" t="s">
        <v>80</v>
      </c>
      <c r="B61">
        <v>8</v>
      </c>
      <c r="C61" s="4">
        <f t="shared" ref="C61:C68" si="2">INT(B61*(A$59/B$60))+1</f>
        <v>29</v>
      </c>
    </row>
    <row r="62" spans="1:3">
      <c r="A62" t="s">
        <v>81</v>
      </c>
      <c r="B62">
        <v>7</v>
      </c>
      <c r="C62" s="4">
        <f t="shared" si="2"/>
        <v>25</v>
      </c>
    </row>
    <row r="63" spans="1:3">
      <c r="A63" t="s">
        <v>82</v>
      </c>
      <c r="B63">
        <v>6</v>
      </c>
      <c r="C63" s="4">
        <f t="shared" si="2"/>
        <v>22</v>
      </c>
    </row>
    <row r="64" spans="1:3">
      <c r="A64" t="s">
        <v>83</v>
      </c>
      <c r="B64">
        <v>5</v>
      </c>
      <c r="C64" s="4">
        <f t="shared" si="2"/>
        <v>18</v>
      </c>
    </row>
    <row r="65" spans="1:3">
      <c r="A65" t="s">
        <v>84</v>
      </c>
      <c r="B65">
        <v>4</v>
      </c>
      <c r="C65" s="4">
        <f t="shared" si="2"/>
        <v>15</v>
      </c>
    </row>
    <row r="66" spans="1:3" s="1" customFormat="1">
      <c r="A66" t="s">
        <v>85</v>
      </c>
      <c r="B66">
        <v>3</v>
      </c>
      <c r="C66" s="4">
        <f t="shared" si="2"/>
        <v>11</v>
      </c>
    </row>
    <row r="67" spans="1:3" s="1" customFormat="1">
      <c r="A67" t="s">
        <v>86</v>
      </c>
      <c r="B67">
        <v>2</v>
      </c>
      <c r="C67" s="4">
        <f t="shared" si="2"/>
        <v>8</v>
      </c>
    </row>
    <row r="68" spans="1:3">
      <c r="A68" t="s">
        <v>87</v>
      </c>
      <c r="B68">
        <v>1</v>
      </c>
      <c r="C68" s="4">
        <f t="shared" si="2"/>
        <v>4</v>
      </c>
    </row>
    <row r="69" spans="1:3">
      <c r="A69" s="3"/>
      <c r="C69" s="4"/>
    </row>
    <row r="70" spans="1:3">
      <c r="A70" s="1" t="s">
        <v>88</v>
      </c>
      <c r="C70" s="4"/>
    </row>
    <row r="71" spans="1:3">
      <c r="A71">
        <v>32</v>
      </c>
      <c r="C71" s="4"/>
    </row>
    <row r="72" spans="1:3">
      <c r="A72" t="s">
        <v>213</v>
      </c>
      <c r="B72">
        <v>37</v>
      </c>
      <c r="C72" s="4">
        <f>INT(B72*(A$71/B$72))+1+1</f>
        <v>34</v>
      </c>
    </row>
    <row r="73" spans="1:3">
      <c r="A73" t="s">
        <v>89</v>
      </c>
      <c r="B73">
        <v>36</v>
      </c>
      <c r="C73" s="4">
        <f t="shared" ref="C73:C108" si="3">INT(B73*(A$71/B$72))+1</f>
        <v>32</v>
      </c>
    </row>
    <row r="74" spans="1:3">
      <c r="A74" t="s">
        <v>90</v>
      </c>
      <c r="B74">
        <v>35</v>
      </c>
      <c r="C74" s="4">
        <f t="shared" si="3"/>
        <v>31</v>
      </c>
    </row>
    <row r="75" spans="1:3">
      <c r="A75" t="s">
        <v>91</v>
      </c>
      <c r="B75">
        <v>34</v>
      </c>
      <c r="C75" s="4">
        <f t="shared" si="3"/>
        <v>30</v>
      </c>
    </row>
    <row r="76" spans="1:3">
      <c r="A76" t="s">
        <v>92</v>
      </c>
      <c r="B76">
        <v>33</v>
      </c>
      <c r="C76" s="4">
        <f t="shared" si="3"/>
        <v>29</v>
      </c>
    </row>
    <row r="77" spans="1:3">
      <c r="A77" t="s">
        <v>93</v>
      </c>
      <c r="B77">
        <v>32</v>
      </c>
      <c r="C77" s="4">
        <f t="shared" si="3"/>
        <v>28</v>
      </c>
    </row>
    <row r="78" spans="1:3">
      <c r="A78" t="s">
        <v>94</v>
      </c>
      <c r="B78">
        <v>31</v>
      </c>
      <c r="C78" s="4">
        <f t="shared" si="3"/>
        <v>27</v>
      </c>
    </row>
    <row r="79" spans="1:3">
      <c r="A79" t="s">
        <v>95</v>
      </c>
      <c r="B79">
        <v>30</v>
      </c>
      <c r="C79" s="4">
        <f t="shared" si="3"/>
        <v>26</v>
      </c>
    </row>
    <row r="80" spans="1:3">
      <c r="A80" t="s">
        <v>96</v>
      </c>
      <c r="B80">
        <v>29</v>
      </c>
      <c r="C80" s="4">
        <f t="shared" si="3"/>
        <v>26</v>
      </c>
    </row>
    <row r="81" spans="1:3">
      <c r="A81" t="s">
        <v>97</v>
      </c>
      <c r="B81">
        <v>28</v>
      </c>
      <c r="C81" s="4">
        <f t="shared" si="3"/>
        <v>25</v>
      </c>
    </row>
    <row r="82" spans="1:3">
      <c r="A82" t="s">
        <v>98</v>
      </c>
      <c r="B82">
        <v>27</v>
      </c>
      <c r="C82" s="4">
        <f t="shared" si="3"/>
        <v>24</v>
      </c>
    </row>
    <row r="83" spans="1:3">
      <c r="A83" t="s">
        <v>99</v>
      </c>
      <c r="B83">
        <v>26</v>
      </c>
      <c r="C83" s="4">
        <f t="shared" si="3"/>
        <v>23</v>
      </c>
    </row>
    <row r="84" spans="1:3">
      <c r="A84" t="s">
        <v>100</v>
      </c>
      <c r="B84">
        <v>25</v>
      </c>
      <c r="C84" s="4">
        <f t="shared" si="3"/>
        <v>22</v>
      </c>
    </row>
    <row r="85" spans="1:3">
      <c r="A85" t="s">
        <v>101</v>
      </c>
      <c r="B85">
        <v>24</v>
      </c>
      <c r="C85" s="4">
        <f t="shared" si="3"/>
        <v>21</v>
      </c>
    </row>
    <row r="86" spans="1:3">
      <c r="A86" t="s">
        <v>102</v>
      </c>
      <c r="B86">
        <v>23</v>
      </c>
      <c r="C86" s="4">
        <f t="shared" si="3"/>
        <v>20</v>
      </c>
    </row>
    <row r="87" spans="1:3">
      <c r="A87" t="s">
        <v>103</v>
      </c>
      <c r="B87">
        <v>22</v>
      </c>
      <c r="C87" s="4">
        <f t="shared" si="3"/>
        <v>20</v>
      </c>
    </row>
    <row r="88" spans="1:3">
      <c r="A88" t="s">
        <v>104</v>
      </c>
      <c r="B88">
        <v>21</v>
      </c>
      <c r="C88" s="4">
        <f t="shared" si="3"/>
        <v>19</v>
      </c>
    </row>
    <row r="89" spans="1:3">
      <c r="A89" t="s">
        <v>105</v>
      </c>
      <c r="B89">
        <v>20</v>
      </c>
      <c r="C89" s="4">
        <f t="shared" si="3"/>
        <v>18</v>
      </c>
    </row>
    <row r="90" spans="1:3" s="1" customFormat="1">
      <c r="A90" t="s">
        <v>106</v>
      </c>
      <c r="B90">
        <v>19</v>
      </c>
      <c r="C90" s="4">
        <f t="shared" si="3"/>
        <v>17</v>
      </c>
    </row>
    <row r="91" spans="1:3" s="1" customFormat="1">
      <c r="A91" t="s">
        <v>107</v>
      </c>
      <c r="B91">
        <v>18</v>
      </c>
      <c r="C91" s="4">
        <f t="shared" si="3"/>
        <v>16</v>
      </c>
    </row>
    <row r="92" spans="1:3">
      <c r="A92" t="s">
        <v>108</v>
      </c>
      <c r="B92">
        <v>17</v>
      </c>
      <c r="C92" s="4">
        <f t="shared" si="3"/>
        <v>15</v>
      </c>
    </row>
    <row r="93" spans="1:3">
      <c r="A93" t="s">
        <v>109</v>
      </c>
      <c r="B93">
        <v>16</v>
      </c>
      <c r="C93" s="4">
        <f t="shared" si="3"/>
        <v>14</v>
      </c>
    </row>
    <row r="94" spans="1:3">
      <c r="A94" s="3" t="s">
        <v>110</v>
      </c>
      <c r="B94">
        <v>15</v>
      </c>
      <c r="C94" s="4">
        <f t="shared" si="3"/>
        <v>13</v>
      </c>
    </row>
    <row r="95" spans="1:3">
      <c r="A95" s="3" t="s">
        <v>111</v>
      </c>
      <c r="B95">
        <v>14</v>
      </c>
      <c r="C95" s="4">
        <f t="shared" si="3"/>
        <v>13</v>
      </c>
    </row>
    <row r="96" spans="1:3">
      <c r="A96" t="s">
        <v>112</v>
      </c>
      <c r="B96">
        <v>13</v>
      </c>
      <c r="C96" s="4">
        <f t="shared" si="3"/>
        <v>12</v>
      </c>
    </row>
    <row r="97" spans="1:3">
      <c r="A97" t="s">
        <v>113</v>
      </c>
      <c r="B97">
        <v>12</v>
      </c>
      <c r="C97" s="4">
        <f t="shared" si="3"/>
        <v>11</v>
      </c>
    </row>
    <row r="98" spans="1:3">
      <c r="A98" t="s">
        <v>114</v>
      </c>
      <c r="B98">
        <v>11</v>
      </c>
      <c r="C98" s="4">
        <f t="shared" si="3"/>
        <v>10</v>
      </c>
    </row>
    <row r="99" spans="1:3">
      <c r="A99" t="s">
        <v>115</v>
      </c>
      <c r="B99">
        <v>10</v>
      </c>
      <c r="C99" s="4">
        <f t="shared" si="3"/>
        <v>9</v>
      </c>
    </row>
    <row r="100" spans="1:3">
      <c r="A100" t="s">
        <v>212</v>
      </c>
      <c r="B100">
        <v>9</v>
      </c>
      <c r="C100" s="4">
        <f t="shared" si="3"/>
        <v>8</v>
      </c>
    </row>
    <row r="101" spans="1:3">
      <c r="A101" t="s">
        <v>116</v>
      </c>
      <c r="B101">
        <v>8</v>
      </c>
      <c r="C101" s="4">
        <f t="shared" si="3"/>
        <v>7</v>
      </c>
    </row>
    <row r="102" spans="1:3">
      <c r="A102" t="s">
        <v>117</v>
      </c>
      <c r="B102">
        <v>7</v>
      </c>
      <c r="C102" s="4">
        <f t="shared" si="3"/>
        <v>7</v>
      </c>
    </row>
    <row r="103" spans="1:3">
      <c r="A103" t="s">
        <v>211</v>
      </c>
      <c r="B103">
        <v>6</v>
      </c>
      <c r="C103" s="4">
        <f t="shared" si="3"/>
        <v>6</v>
      </c>
    </row>
    <row r="104" spans="1:3">
      <c r="A104" t="s">
        <v>118</v>
      </c>
      <c r="B104">
        <v>5</v>
      </c>
      <c r="C104" s="4">
        <f t="shared" si="3"/>
        <v>5</v>
      </c>
    </row>
    <row r="105" spans="1:3">
      <c r="A105" t="s">
        <v>210</v>
      </c>
      <c r="B105">
        <v>4</v>
      </c>
      <c r="C105" s="4">
        <f t="shared" si="3"/>
        <v>4</v>
      </c>
    </row>
    <row r="106" spans="1:3">
      <c r="A106" t="s">
        <v>209</v>
      </c>
      <c r="B106">
        <v>3</v>
      </c>
      <c r="C106" s="4">
        <f t="shared" si="3"/>
        <v>3</v>
      </c>
    </row>
    <row r="107" spans="1:3">
      <c r="A107" t="s">
        <v>119</v>
      </c>
      <c r="B107">
        <v>2</v>
      </c>
      <c r="C107" s="4">
        <f t="shared" si="3"/>
        <v>2</v>
      </c>
    </row>
    <row r="108" spans="1:3">
      <c r="A108" t="s">
        <v>120</v>
      </c>
      <c r="B108">
        <v>1</v>
      </c>
      <c r="C108" s="4">
        <f t="shared" si="3"/>
        <v>1</v>
      </c>
    </row>
    <row r="109" spans="1:3">
      <c r="C109" s="4"/>
    </row>
    <row r="110" spans="1:3">
      <c r="A110" s="1" t="s">
        <v>121</v>
      </c>
      <c r="C110" s="4"/>
    </row>
    <row r="111" spans="1:3">
      <c r="A111">
        <v>36</v>
      </c>
      <c r="C111" s="4"/>
    </row>
    <row r="112" spans="1:3">
      <c r="A112" t="s">
        <v>122</v>
      </c>
      <c r="B112">
        <v>39</v>
      </c>
      <c r="C112" s="4">
        <f>INT(B112*(A$111/B$112))+1+1</f>
        <v>38</v>
      </c>
    </row>
    <row r="113" spans="1:3">
      <c r="A113" t="s">
        <v>208</v>
      </c>
      <c r="B113">
        <v>38</v>
      </c>
      <c r="C113" s="4">
        <f t="shared" ref="C113:C149" si="4">INT(B113*(A$111/B$112))+1</f>
        <v>36</v>
      </c>
    </row>
    <row r="114" spans="1:3">
      <c r="A114" t="s">
        <v>123</v>
      </c>
      <c r="B114">
        <v>37</v>
      </c>
      <c r="C114" s="4">
        <f t="shared" si="4"/>
        <v>35</v>
      </c>
    </row>
    <row r="115" spans="1:3">
      <c r="A115" t="s">
        <v>124</v>
      </c>
      <c r="B115">
        <v>36</v>
      </c>
      <c r="C115" s="4">
        <f t="shared" si="4"/>
        <v>34</v>
      </c>
    </row>
    <row r="116" spans="1:3">
      <c r="A116" t="s">
        <v>125</v>
      </c>
      <c r="B116">
        <v>35</v>
      </c>
      <c r="C116" s="4">
        <f t="shared" si="4"/>
        <v>33</v>
      </c>
    </row>
    <row r="117" spans="1:3">
      <c r="A117" t="s">
        <v>126</v>
      </c>
      <c r="B117">
        <v>34</v>
      </c>
      <c r="C117" s="4">
        <f t="shared" si="4"/>
        <v>32</v>
      </c>
    </row>
    <row r="118" spans="1:3" s="1" customFormat="1">
      <c r="A118" t="s">
        <v>127</v>
      </c>
      <c r="B118">
        <v>33</v>
      </c>
      <c r="C118" s="4">
        <f t="shared" si="4"/>
        <v>31</v>
      </c>
    </row>
    <row r="119" spans="1:3" s="1" customFormat="1">
      <c r="A119" t="s">
        <v>128</v>
      </c>
      <c r="B119">
        <v>32</v>
      </c>
      <c r="C119" s="4">
        <f t="shared" si="4"/>
        <v>30</v>
      </c>
    </row>
    <row r="120" spans="1:3">
      <c r="A120" t="s">
        <v>129</v>
      </c>
      <c r="B120">
        <v>31</v>
      </c>
      <c r="C120" s="4">
        <f t="shared" si="4"/>
        <v>29</v>
      </c>
    </row>
    <row r="121" spans="1:3">
      <c r="A121" t="s">
        <v>130</v>
      </c>
      <c r="B121">
        <v>30</v>
      </c>
      <c r="C121" s="4">
        <f t="shared" si="4"/>
        <v>28</v>
      </c>
    </row>
    <row r="122" spans="1:3">
      <c r="A122" s="3" t="s">
        <v>131</v>
      </c>
      <c r="B122">
        <v>29</v>
      </c>
      <c r="C122" s="4">
        <f t="shared" si="4"/>
        <v>27</v>
      </c>
    </row>
    <row r="123" spans="1:3">
      <c r="A123" t="s">
        <v>132</v>
      </c>
      <c r="B123">
        <v>28</v>
      </c>
      <c r="C123" s="4">
        <f t="shared" si="4"/>
        <v>26</v>
      </c>
    </row>
    <row r="124" spans="1:3">
      <c r="A124" t="s">
        <v>133</v>
      </c>
      <c r="B124">
        <v>27</v>
      </c>
      <c r="C124" s="4">
        <f t="shared" si="4"/>
        <v>25</v>
      </c>
    </row>
    <row r="125" spans="1:3">
      <c r="A125" t="s">
        <v>134</v>
      </c>
      <c r="B125">
        <v>26</v>
      </c>
      <c r="C125" s="4">
        <f t="shared" si="4"/>
        <v>25</v>
      </c>
    </row>
    <row r="126" spans="1:3">
      <c r="A126" t="s">
        <v>135</v>
      </c>
      <c r="B126">
        <v>25</v>
      </c>
      <c r="C126" s="4">
        <f t="shared" si="4"/>
        <v>24</v>
      </c>
    </row>
    <row r="127" spans="1:3">
      <c r="A127" t="s">
        <v>136</v>
      </c>
      <c r="B127">
        <v>24</v>
      </c>
      <c r="C127" s="4">
        <f t="shared" si="4"/>
        <v>23</v>
      </c>
    </row>
    <row r="128" spans="1:3">
      <c r="A128" t="s">
        <v>137</v>
      </c>
      <c r="B128">
        <v>23</v>
      </c>
      <c r="C128" s="4">
        <f t="shared" si="4"/>
        <v>22</v>
      </c>
    </row>
    <row r="129" spans="1:3">
      <c r="A129" t="s">
        <v>138</v>
      </c>
      <c r="B129">
        <v>22</v>
      </c>
      <c r="C129" s="4">
        <f t="shared" si="4"/>
        <v>21</v>
      </c>
    </row>
    <row r="130" spans="1:3">
      <c r="A130" t="s">
        <v>139</v>
      </c>
      <c r="B130">
        <v>21</v>
      </c>
      <c r="C130" s="4">
        <f t="shared" si="4"/>
        <v>20</v>
      </c>
    </row>
    <row r="131" spans="1:3">
      <c r="A131" t="s">
        <v>140</v>
      </c>
      <c r="B131">
        <v>20</v>
      </c>
      <c r="C131" s="4">
        <f t="shared" si="4"/>
        <v>19</v>
      </c>
    </row>
    <row r="132" spans="1:3">
      <c r="A132" t="s">
        <v>141</v>
      </c>
      <c r="B132">
        <v>19</v>
      </c>
      <c r="C132" s="4">
        <f t="shared" si="4"/>
        <v>18</v>
      </c>
    </row>
    <row r="133" spans="1:3">
      <c r="A133" t="s">
        <v>142</v>
      </c>
      <c r="B133">
        <v>18</v>
      </c>
      <c r="C133" s="4">
        <f t="shared" si="4"/>
        <v>17</v>
      </c>
    </row>
    <row r="134" spans="1:3">
      <c r="A134" t="s">
        <v>143</v>
      </c>
      <c r="B134">
        <v>17</v>
      </c>
      <c r="C134" s="4">
        <f t="shared" si="4"/>
        <v>16</v>
      </c>
    </row>
    <row r="135" spans="1:3">
      <c r="A135" t="s">
        <v>144</v>
      </c>
      <c r="B135">
        <v>16</v>
      </c>
      <c r="C135" s="4">
        <f t="shared" si="4"/>
        <v>15</v>
      </c>
    </row>
    <row r="136" spans="1:3">
      <c r="A136" t="s">
        <v>145</v>
      </c>
      <c r="B136">
        <v>15</v>
      </c>
      <c r="C136" s="4">
        <f t="shared" si="4"/>
        <v>14</v>
      </c>
    </row>
    <row r="137" spans="1:3">
      <c r="A137" t="s">
        <v>146</v>
      </c>
      <c r="B137">
        <v>14</v>
      </c>
      <c r="C137" s="4">
        <f t="shared" si="4"/>
        <v>13</v>
      </c>
    </row>
    <row r="138" spans="1:3">
      <c r="A138" t="s">
        <v>147</v>
      </c>
      <c r="B138">
        <v>13</v>
      </c>
      <c r="C138" s="4">
        <f t="shared" si="4"/>
        <v>13</v>
      </c>
    </row>
    <row r="139" spans="1:3">
      <c r="A139" t="s">
        <v>148</v>
      </c>
      <c r="B139">
        <v>12</v>
      </c>
      <c r="C139" s="4">
        <f t="shared" si="4"/>
        <v>12</v>
      </c>
    </row>
    <row r="140" spans="1:3">
      <c r="A140" t="s">
        <v>149</v>
      </c>
      <c r="B140">
        <v>11</v>
      </c>
      <c r="C140" s="4">
        <f t="shared" si="4"/>
        <v>11</v>
      </c>
    </row>
    <row r="141" spans="1:3">
      <c r="A141" t="s">
        <v>150</v>
      </c>
      <c r="B141">
        <v>10</v>
      </c>
      <c r="C141" s="4">
        <f t="shared" si="4"/>
        <v>10</v>
      </c>
    </row>
    <row r="142" spans="1:3">
      <c r="A142" t="s">
        <v>151</v>
      </c>
      <c r="B142">
        <v>9</v>
      </c>
      <c r="C142" s="4">
        <f t="shared" si="4"/>
        <v>9</v>
      </c>
    </row>
    <row r="143" spans="1:3">
      <c r="A143" t="s">
        <v>152</v>
      </c>
      <c r="B143">
        <v>8</v>
      </c>
      <c r="C143" s="4">
        <f t="shared" si="4"/>
        <v>8</v>
      </c>
    </row>
    <row r="144" spans="1:3">
      <c r="A144" t="s">
        <v>153</v>
      </c>
      <c r="B144">
        <v>7</v>
      </c>
      <c r="C144" s="4">
        <f t="shared" si="4"/>
        <v>7</v>
      </c>
    </row>
    <row r="145" spans="1:3">
      <c r="A145" t="s">
        <v>154</v>
      </c>
      <c r="B145">
        <v>6</v>
      </c>
      <c r="C145" s="4">
        <f t="shared" si="4"/>
        <v>6</v>
      </c>
    </row>
    <row r="146" spans="1:3">
      <c r="A146" t="s">
        <v>155</v>
      </c>
      <c r="B146">
        <v>5</v>
      </c>
      <c r="C146" s="4">
        <f t="shared" si="4"/>
        <v>5</v>
      </c>
    </row>
    <row r="147" spans="1:3">
      <c r="A147" t="s">
        <v>156</v>
      </c>
      <c r="B147">
        <v>4</v>
      </c>
      <c r="C147" s="4">
        <f t="shared" si="4"/>
        <v>4</v>
      </c>
    </row>
    <row r="148" spans="1:3">
      <c r="A148" t="s">
        <v>157</v>
      </c>
      <c r="B148">
        <v>3</v>
      </c>
      <c r="C148" s="4">
        <f t="shared" si="4"/>
        <v>3</v>
      </c>
    </row>
    <row r="149" spans="1:3">
      <c r="A149" t="s">
        <v>158</v>
      </c>
      <c r="B149">
        <v>2</v>
      </c>
      <c r="C149" s="4">
        <f t="shared" si="4"/>
        <v>2</v>
      </c>
    </row>
    <row r="150" spans="1:3">
      <c r="A150" t="s">
        <v>159</v>
      </c>
      <c r="B150">
        <v>1</v>
      </c>
      <c r="C150" s="4">
        <f>INT(B150*(A$111/B$112))+1</f>
        <v>1</v>
      </c>
    </row>
    <row r="151" spans="1:3">
      <c r="B151" s="1"/>
      <c r="C151" s="4"/>
    </row>
    <row r="152" spans="1:3">
      <c r="A152" t="s">
        <v>160</v>
      </c>
      <c r="B152" s="1"/>
      <c r="C152" s="4"/>
    </row>
    <row r="153" spans="1:3">
      <c r="A153" s="3">
        <v>40</v>
      </c>
      <c r="C153" s="4"/>
    </row>
    <row r="154" spans="1:3">
      <c r="A154" t="s">
        <v>161</v>
      </c>
      <c r="B154">
        <v>19</v>
      </c>
      <c r="C154" s="4">
        <f>INT(B154*(A$153/B$154))+1+1</f>
        <v>42</v>
      </c>
    </row>
    <row r="155" spans="1:3">
      <c r="A155" t="s">
        <v>162</v>
      </c>
      <c r="B155">
        <v>18</v>
      </c>
      <c r="C155" s="4">
        <f t="shared" ref="C155:C171" si="5">INT(B155*(A$153/B$154))+1</f>
        <v>38</v>
      </c>
    </row>
    <row r="156" spans="1:3">
      <c r="A156" t="s">
        <v>163</v>
      </c>
      <c r="B156">
        <v>17</v>
      </c>
      <c r="C156" s="4">
        <f t="shared" si="5"/>
        <v>36</v>
      </c>
    </row>
    <row r="157" spans="1:3">
      <c r="A157" t="s">
        <v>164</v>
      </c>
      <c r="B157">
        <v>16</v>
      </c>
      <c r="C157" s="4">
        <f t="shared" si="5"/>
        <v>34</v>
      </c>
    </row>
    <row r="158" spans="1:3">
      <c r="A158" t="s">
        <v>165</v>
      </c>
      <c r="B158">
        <v>15</v>
      </c>
      <c r="C158" s="4">
        <f t="shared" si="5"/>
        <v>32</v>
      </c>
    </row>
    <row r="159" spans="1:3">
      <c r="A159" t="s">
        <v>166</v>
      </c>
      <c r="B159">
        <v>14</v>
      </c>
      <c r="C159" s="4">
        <f t="shared" si="5"/>
        <v>30</v>
      </c>
    </row>
    <row r="160" spans="1:3">
      <c r="A160" t="s">
        <v>167</v>
      </c>
      <c r="B160">
        <v>13</v>
      </c>
      <c r="C160" s="4">
        <f t="shared" si="5"/>
        <v>28</v>
      </c>
    </row>
    <row r="161" spans="1:3">
      <c r="A161" t="s">
        <v>168</v>
      </c>
      <c r="B161">
        <v>12</v>
      </c>
      <c r="C161" s="4">
        <f t="shared" si="5"/>
        <v>26</v>
      </c>
    </row>
    <row r="162" spans="1:3">
      <c r="A162" t="s">
        <v>169</v>
      </c>
      <c r="B162">
        <v>11</v>
      </c>
      <c r="C162" s="4">
        <f t="shared" si="5"/>
        <v>24</v>
      </c>
    </row>
    <row r="163" spans="1:3">
      <c r="A163" t="s">
        <v>170</v>
      </c>
      <c r="B163">
        <v>10</v>
      </c>
      <c r="C163" s="4">
        <f t="shared" si="5"/>
        <v>22</v>
      </c>
    </row>
    <row r="164" spans="1:3">
      <c r="A164" t="s">
        <v>171</v>
      </c>
      <c r="B164">
        <v>9</v>
      </c>
      <c r="C164" s="4">
        <f t="shared" si="5"/>
        <v>19</v>
      </c>
    </row>
    <row r="165" spans="1:3">
      <c r="A165" t="s">
        <v>172</v>
      </c>
      <c r="B165">
        <v>8</v>
      </c>
      <c r="C165" s="4">
        <f t="shared" si="5"/>
        <v>17</v>
      </c>
    </row>
    <row r="166" spans="1:3">
      <c r="A166" t="s">
        <v>173</v>
      </c>
      <c r="B166">
        <v>7</v>
      </c>
      <c r="C166" s="4">
        <f t="shared" si="5"/>
        <v>15</v>
      </c>
    </row>
    <row r="167" spans="1:3">
      <c r="A167" t="s">
        <v>174</v>
      </c>
      <c r="B167">
        <v>6</v>
      </c>
      <c r="C167" s="4">
        <f t="shared" si="5"/>
        <v>13</v>
      </c>
    </row>
    <row r="168" spans="1:3">
      <c r="A168" t="s">
        <v>175</v>
      </c>
      <c r="B168">
        <v>5</v>
      </c>
      <c r="C168" s="4">
        <f t="shared" si="5"/>
        <v>11</v>
      </c>
    </row>
    <row r="169" spans="1:3">
      <c r="A169" t="s">
        <v>176</v>
      </c>
      <c r="B169">
        <v>4</v>
      </c>
      <c r="C169" s="4">
        <f t="shared" si="5"/>
        <v>9</v>
      </c>
    </row>
    <row r="170" spans="1:3">
      <c r="A170" t="s">
        <v>177</v>
      </c>
      <c r="B170">
        <v>3</v>
      </c>
      <c r="C170" s="4">
        <f t="shared" si="5"/>
        <v>7</v>
      </c>
    </row>
    <row r="171" spans="1:3">
      <c r="A171" t="s">
        <v>178</v>
      </c>
      <c r="B171">
        <v>2</v>
      </c>
      <c r="C171" s="4">
        <f t="shared" si="5"/>
        <v>5</v>
      </c>
    </row>
    <row r="172" spans="1:3">
      <c r="A172" t="s">
        <v>179</v>
      </c>
      <c r="B172">
        <v>1</v>
      </c>
      <c r="C172" s="4">
        <f>INT(B172*(A$153/B$154))+1</f>
        <v>3</v>
      </c>
    </row>
    <row r="173" spans="1:3" s="1" customFormat="1">
      <c r="A173"/>
    </row>
    <row r="174" spans="1:3">
      <c r="A174" s="1" t="s">
        <v>180</v>
      </c>
      <c r="C174" s="4"/>
    </row>
    <row r="175" spans="1:3">
      <c r="A175">
        <v>44</v>
      </c>
      <c r="C175" s="4"/>
    </row>
    <row r="176" spans="1:3">
      <c r="A176" t="s">
        <v>181</v>
      </c>
      <c r="B176">
        <v>16</v>
      </c>
      <c r="C176" s="4">
        <f>INT(B176*(A$175/B$176))+1+1</f>
        <v>46</v>
      </c>
    </row>
    <row r="177" spans="1:3">
      <c r="A177" s="3" t="s">
        <v>182</v>
      </c>
      <c r="B177">
        <v>15</v>
      </c>
      <c r="C177" s="4">
        <f t="shared" ref="C177:C190" si="6">INT(B177*(A$175/B$176))+1</f>
        <v>42</v>
      </c>
    </row>
    <row r="178" spans="1:3">
      <c r="A178" t="s">
        <v>183</v>
      </c>
      <c r="B178">
        <v>14</v>
      </c>
      <c r="C178" s="4">
        <f t="shared" si="6"/>
        <v>39</v>
      </c>
    </row>
    <row r="179" spans="1:3">
      <c r="A179" t="s">
        <v>184</v>
      </c>
      <c r="B179">
        <v>13</v>
      </c>
      <c r="C179" s="4">
        <f t="shared" si="6"/>
        <v>36</v>
      </c>
    </row>
    <row r="180" spans="1:3">
      <c r="A180" t="s">
        <v>185</v>
      </c>
      <c r="B180">
        <v>12</v>
      </c>
      <c r="C180" s="4">
        <f t="shared" si="6"/>
        <v>34</v>
      </c>
    </row>
    <row r="181" spans="1:3">
      <c r="A181" t="s">
        <v>186</v>
      </c>
      <c r="B181">
        <v>11</v>
      </c>
      <c r="C181" s="4">
        <f t="shared" si="6"/>
        <v>31</v>
      </c>
    </row>
    <row r="182" spans="1:3">
      <c r="A182" t="s">
        <v>187</v>
      </c>
      <c r="B182">
        <v>10</v>
      </c>
      <c r="C182" s="4">
        <f t="shared" si="6"/>
        <v>28</v>
      </c>
    </row>
    <row r="183" spans="1:3">
      <c r="A183" t="s">
        <v>188</v>
      </c>
      <c r="B183">
        <v>9</v>
      </c>
      <c r="C183" s="4">
        <f t="shared" si="6"/>
        <v>25</v>
      </c>
    </row>
    <row r="184" spans="1:3">
      <c r="A184" t="s">
        <v>189</v>
      </c>
      <c r="B184">
        <v>8</v>
      </c>
      <c r="C184" s="4">
        <f t="shared" si="6"/>
        <v>23</v>
      </c>
    </row>
    <row r="185" spans="1:3">
      <c r="A185" t="s">
        <v>190</v>
      </c>
      <c r="B185">
        <v>7</v>
      </c>
      <c r="C185" s="4">
        <f t="shared" si="6"/>
        <v>20</v>
      </c>
    </row>
    <row r="186" spans="1:3">
      <c r="A186" t="s">
        <v>191</v>
      </c>
      <c r="B186">
        <v>6</v>
      </c>
      <c r="C186" s="4">
        <f t="shared" si="6"/>
        <v>17</v>
      </c>
    </row>
    <row r="187" spans="1:3">
      <c r="A187" t="s">
        <v>192</v>
      </c>
      <c r="B187">
        <v>5</v>
      </c>
      <c r="C187" s="4">
        <f t="shared" si="6"/>
        <v>14</v>
      </c>
    </row>
    <row r="188" spans="1:3">
      <c r="A188" t="s">
        <v>193</v>
      </c>
      <c r="B188">
        <v>4</v>
      </c>
      <c r="C188" s="4">
        <f t="shared" si="6"/>
        <v>12</v>
      </c>
    </row>
    <row r="189" spans="1:3">
      <c r="A189" t="s">
        <v>194</v>
      </c>
      <c r="B189">
        <v>3</v>
      </c>
      <c r="C189" s="4">
        <f t="shared" si="6"/>
        <v>9</v>
      </c>
    </row>
    <row r="190" spans="1:3">
      <c r="A190" t="s">
        <v>195</v>
      </c>
      <c r="B190">
        <v>2</v>
      </c>
      <c r="C190" s="4">
        <f t="shared" si="6"/>
        <v>6</v>
      </c>
    </row>
    <row r="191" spans="1:3">
      <c r="A191" t="s">
        <v>196</v>
      </c>
      <c r="B191">
        <v>1</v>
      </c>
      <c r="C191" s="4">
        <f>INT(B191*(A$175/B$176))+1</f>
        <v>3</v>
      </c>
    </row>
    <row r="194" spans="1:3">
      <c r="A194" s="1" t="s">
        <v>197</v>
      </c>
    </row>
    <row r="195" spans="1:3">
      <c r="A195">
        <v>48</v>
      </c>
    </row>
    <row r="196" spans="1:3">
      <c r="A196" t="s">
        <v>198</v>
      </c>
      <c r="B196">
        <v>10</v>
      </c>
      <c r="C196" s="4">
        <f>INT(B196*(A$195/B$196))+1+1</f>
        <v>50</v>
      </c>
    </row>
    <row r="197" spans="1:3">
      <c r="A197" t="s">
        <v>199</v>
      </c>
      <c r="B197">
        <v>9</v>
      </c>
      <c r="C197" s="4">
        <f t="shared" ref="C197:C204" si="7">INT(B197*(A$195/B$196))+1</f>
        <v>44</v>
      </c>
    </row>
    <row r="198" spans="1:3">
      <c r="A198" t="s">
        <v>200</v>
      </c>
      <c r="B198">
        <v>8</v>
      </c>
      <c r="C198" s="4">
        <f t="shared" si="7"/>
        <v>39</v>
      </c>
    </row>
    <row r="199" spans="1:3">
      <c r="A199" t="s">
        <v>201</v>
      </c>
      <c r="B199">
        <v>7</v>
      </c>
      <c r="C199" s="4">
        <f t="shared" si="7"/>
        <v>34</v>
      </c>
    </row>
    <row r="200" spans="1:3">
      <c r="A200" t="s">
        <v>202</v>
      </c>
      <c r="B200">
        <v>6</v>
      </c>
      <c r="C200" s="4">
        <f t="shared" si="7"/>
        <v>29</v>
      </c>
    </row>
    <row r="201" spans="1:3">
      <c r="A201" t="s">
        <v>203</v>
      </c>
      <c r="B201">
        <v>5</v>
      </c>
      <c r="C201" s="4">
        <f t="shared" si="7"/>
        <v>25</v>
      </c>
    </row>
    <row r="202" spans="1:3">
      <c r="A202" t="s">
        <v>204</v>
      </c>
      <c r="B202">
        <v>4</v>
      </c>
      <c r="C202" s="4">
        <f t="shared" si="7"/>
        <v>20</v>
      </c>
    </row>
    <row r="203" spans="1:3">
      <c r="A203" t="s">
        <v>205</v>
      </c>
      <c r="B203">
        <v>3</v>
      </c>
      <c r="C203" s="4">
        <f t="shared" si="7"/>
        <v>15</v>
      </c>
    </row>
    <row r="204" spans="1:3">
      <c r="A204" t="s">
        <v>206</v>
      </c>
      <c r="B204">
        <v>2</v>
      </c>
      <c r="C204" s="4">
        <f t="shared" si="7"/>
        <v>10</v>
      </c>
    </row>
    <row r="205" spans="1:3">
      <c r="A205" t="s">
        <v>207</v>
      </c>
      <c r="B205">
        <v>1</v>
      </c>
      <c r="C205" s="4">
        <f>INT(B205*(A$195/B$196))+1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topLeftCell="A136" workbookViewId="0">
      <selection activeCell="C155" sqref="C155"/>
    </sheetView>
  </sheetViews>
  <sheetFormatPr defaultRowHeight="15"/>
  <cols>
    <col min="1" max="1" width="84.5703125" customWidth="1"/>
    <col min="2" max="2" width="6.140625" style="30" customWidth="1"/>
  </cols>
  <sheetData>
    <row r="1" spans="1:3" ht="15.75">
      <c r="A1" s="47" t="s">
        <v>558</v>
      </c>
    </row>
    <row r="2" spans="1:3" ht="15.75">
      <c r="A2" s="48"/>
    </row>
    <row r="3" spans="1:3" ht="15.75">
      <c r="A3" s="47" t="s">
        <v>420</v>
      </c>
      <c r="C3" s="1" t="s">
        <v>1</v>
      </c>
    </row>
    <row r="4" spans="1:3" ht="15.75">
      <c r="A4" s="49">
        <v>28</v>
      </c>
    </row>
    <row r="5" spans="1:3" ht="15.75">
      <c r="A5" s="48" t="s">
        <v>421</v>
      </c>
      <c r="B5" s="30">
        <v>30</v>
      </c>
      <c r="C5" s="4">
        <f>INT(B5*(A$4/B$5))+1+1</f>
        <v>30</v>
      </c>
    </row>
    <row r="6" spans="1:3" ht="15.75">
      <c r="A6" s="48" t="s">
        <v>422</v>
      </c>
      <c r="B6" s="30">
        <v>29</v>
      </c>
      <c r="C6" s="4">
        <f t="shared" ref="C5:C33" si="0">INT(B6*(A$4/B$5))+1</f>
        <v>28</v>
      </c>
    </row>
    <row r="7" spans="1:3" ht="15.75">
      <c r="A7" s="48" t="s">
        <v>423</v>
      </c>
      <c r="B7" s="30">
        <v>28</v>
      </c>
      <c r="C7" s="4">
        <f t="shared" si="0"/>
        <v>27</v>
      </c>
    </row>
    <row r="8" spans="1:3" ht="15.75">
      <c r="A8" s="48" t="s">
        <v>424</v>
      </c>
      <c r="B8" s="30">
        <v>27</v>
      </c>
      <c r="C8" s="4">
        <f t="shared" si="0"/>
        <v>26</v>
      </c>
    </row>
    <row r="9" spans="1:3" ht="15.75">
      <c r="A9" s="48" t="s">
        <v>425</v>
      </c>
      <c r="B9" s="30">
        <v>26</v>
      </c>
      <c r="C9" s="4">
        <f t="shared" si="0"/>
        <v>25</v>
      </c>
    </row>
    <row r="10" spans="1:3" ht="15.75">
      <c r="A10" s="48" t="s">
        <v>426</v>
      </c>
      <c r="B10" s="30">
        <v>25</v>
      </c>
      <c r="C10" s="4">
        <f t="shared" si="0"/>
        <v>24</v>
      </c>
    </row>
    <row r="11" spans="1:3" ht="15.75">
      <c r="A11" s="48" t="s">
        <v>427</v>
      </c>
      <c r="B11" s="30">
        <v>24</v>
      </c>
      <c r="C11" s="4">
        <f t="shared" si="0"/>
        <v>23</v>
      </c>
    </row>
    <row r="12" spans="1:3" ht="15.75">
      <c r="A12" s="48" t="s">
        <v>428</v>
      </c>
      <c r="B12" s="30">
        <v>23</v>
      </c>
      <c r="C12" s="4">
        <f t="shared" si="0"/>
        <v>22</v>
      </c>
    </row>
    <row r="13" spans="1:3" ht="15.75">
      <c r="A13" s="48" t="s">
        <v>429</v>
      </c>
      <c r="B13" s="30">
        <v>22</v>
      </c>
      <c r="C13" s="4">
        <f t="shared" si="0"/>
        <v>21</v>
      </c>
    </row>
    <row r="14" spans="1:3" ht="15.75">
      <c r="A14" s="48" t="s">
        <v>430</v>
      </c>
      <c r="B14" s="30">
        <v>21</v>
      </c>
      <c r="C14" s="4">
        <f t="shared" si="0"/>
        <v>20</v>
      </c>
    </row>
    <row r="15" spans="1:3" ht="15.75">
      <c r="A15" s="48" t="s">
        <v>431</v>
      </c>
      <c r="B15" s="30">
        <v>20</v>
      </c>
      <c r="C15" s="4">
        <f t="shared" si="0"/>
        <v>19</v>
      </c>
    </row>
    <row r="16" spans="1:3" ht="15.75">
      <c r="A16" s="48" t="s">
        <v>432</v>
      </c>
      <c r="B16" s="30">
        <v>19</v>
      </c>
      <c r="C16" s="4">
        <f t="shared" si="0"/>
        <v>18</v>
      </c>
    </row>
    <row r="17" spans="1:3" ht="15.75">
      <c r="A17" s="48" t="s">
        <v>433</v>
      </c>
      <c r="B17" s="30">
        <v>18</v>
      </c>
      <c r="C17" s="4">
        <f t="shared" si="0"/>
        <v>17</v>
      </c>
    </row>
    <row r="18" spans="1:3" ht="15.75">
      <c r="A18" s="48" t="s">
        <v>434</v>
      </c>
      <c r="B18" s="30">
        <v>17</v>
      </c>
      <c r="C18" s="4">
        <f t="shared" si="0"/>
        <v>16</v>
      </c>
    </row>
    <row r="19" spans="1:3" ht="15.75">
      <c r="A19" s="48" t="s">
        <v>435</v>
      </c>
      <c r="B19" s="30">
        <v>16</v>
      </c>
      <c r="C19" s="4">
        <f t="shared" si="0"/>
        <v>15</v>
      </c>
    </row>
    <row r="20" spans="1:3" ht="15.75">
      <c r="A20" s="48" t="s">
        <v>436</v>
      </c>
      <c r="B20" s="30">
        <v>15</v>
      </c>
      <c r="C20" s="4">
        <f t="shared" si="0"/>
        <v>15</v>
      </c>
    </row>
    <row r="21" spans="1:3" ht="15.75">
      <c r="A21" s="48" t="s">
        <v>437</v>
      </c>
      <c r="B21" s="30">
        <v>14</v>
      </c>
      <c r="C21" s="4">
        <f t="shared" si="0"/>
        <v>14</v>
      </c>
    </row>
    <row r="22" spans="1:3" ht="15.75">
      <c r="A22" s="48" t="s">
        <v>438</v>
      </c>
      <c r="B22" s="30">
        <v>13</v>
      </c>
      <c r="C22" s="4">
        <f t="shared" si="0"/>
        <v>13</v>
      </c>
    </row>
    <row r="23" spans="1:3" ht="15.75">
      <c r="A23" s="48" t="s">
        <v>439</v>
      </c>
      <c r="B23" s="30">
        <v>12</v>
      </c>
      <c r="C23" s="4">
        <f t="shared" si="0"/>
        <v>12</v>
      </c>
    </row>
    <row r="24" spans="1:3" ht="15.75">
      <c r="A24" s="48" t="s">
        <v>440</v>
      </c>
      <c r="B24" s="30">
        <v>11</v>
      </c>
      <c r="C24" s="4">
        <f t="shared" si="0"/>
        <v>11</v>
      </c>
    </row>
    <row r="25" spans="1:3" ht="15.75">
      <c r="A25" s="48" t="s">
        <v>562</v>
      </c>
      <c r="B25" s="30">
        <v>10</v>
      </c>
      <c r="C25" s="4">
        <f t="shared" si="0"/>
        <v>10</v>
      </c>
    </row>
    <row r="26" spans="1:3" ht="15.75">
      <c r="A26" s="48" t="s">
        <v>441</v>
      </c>
      <c r="B26" s="30">
        <v>9</v>
      </c>
      <c r="C26" s="4">
        <f t="shared" si="0"/>
        <v>9</v>
      </c>
    </row>
    <row r="27" spans="1:3" ht="15.75">
      <c r="A27" s="48" t="s">
        <v>442</v>
      </c>
      <c r="B27" s="30">
        <v>8</v>
      </c>
      <c r="C27" s="4">
        <f t="shared" si="0"/>
        <v>8</v>
      </c>
    </row>
    <row r="28" spans="1:3" ht="15.75">
      <c r="A28" s="48" t="s">
        <v>443</v>
      </c>
      <c r="B28" s="30">
        <v>7</v>
      </c>
      <c r="C28" s="4">
        <f t="shared" si="0"/>
        <v>7</v>
      </c>
    </row>
    <row r="29" spans="1:3" ht="15.75">
      <c r="A29" s="48" t="s">
        <v>444</v>
      </c>
      <c r="B29" s="30">
        <v>6</v>
      </c>
      <c r="C29" s="4">
        <f t="shared" si="0"/>
        <v>6</v>
      </c>
    </row>
    <row r="30" spans="1:3" ht="15.75">
      <c r="A30" s="48" t="s">
        <v>445</v>
      </c>
      <c r="B30" s="30">
        <v>5</v>
      </c>
      <c r="C30" s="4">
        <f t="shared" si="0"/>
        <v>5</v>
      </c>
    </row>
    <row r="31" spans="1:3" ht="15.75">
      <c r="A31" s="48" t="s">
        <v>446</v>
      </c>
      <c r="B31" s="30">
        <v>4</v>
      </c>
      <c r="C31" s="4">
        <f t="shared" si="0"/>
        <v>4</v>
      </c>
    </row>
    <row r="32" spans="1:3" ht="18.75" customHeight="1">
      <c r="A32" s="48" t="s">
        <v>447</v>
      </c>
      <c r="B32" s="30">
        <v>3</v>
      </c>
      <c r="C32" s="4">
        <f t="shared" si="0"/>
        <v>3</v>
      </c>
    </row>
    <row r="33" spans="1:3" ht="15.75">
      <c r="A33" s="48" t="s">
        <v>448</v>
      </c>
      <c r="B33" s="30">
        <v>2</v>
      </c>
      <c r="C33" s="4">
        <f t="shared" si="0"/>
        <v>2</v>
      </c>
    </row>
    <row r="34" spans="1:3" ht="15.75">
      <c r="A34" s="48" t="s">
        <v>449</v>
      </c>
      <c r="B34" s="30">
        <v>1</v>
      </c>
      <c r="C34" s="4">
        <f>INT(B34*(A$4/B$5))+1</f>
        <v>1</v>
      </c>
    </row>
    <row r="35" spans="1:3" ht="15.75">
      <c r="A35" s="48"/>
    </row>
    <row r="36" spans="1:3" ht="15.75">
      <c r="A36" s="47" t="s">
        <v>450</v>
      </c>
    </row>
    <row r="37" spans="1:3" s="50" customFormat="1" ht="15.75">
      <c r="A37" s="49">
        <v>32</v>
      </c>
      <c r="B37" s="51"/>
    </row>
    <row r="38" spans="1:3" ht="15.75">
      <c r="A38" s="48" t="s">
        <v>451</v>
      </c>
      <c r="B38" s="30">
        <v>4</v>
      </c>
      <c r="C38" s="4">
        <f>INT(B38*(A$37/B$38))+1+1</f>
        <v>34</v>
      </c>
    </row>
    <row r="39" spans="1:3" ht="15.75">
      <c r="A39" s="48" t="s">
        <v>452</v>
      </c>
      <c r="B39" s="30">
        <v>3</v>
      </c>
      <c r="C39" s="4">
        <f t="shared" ref="C38:C40" si="1">INT(B39*(A$37/B$38))+1</f>
        <v>25</v>
      </c>
    </row>
    <row r="40" spans="1:3" ht="15.75">
      <c r="A40" s="48" t="s">
        <v>453</v>
      </c>
      <c r="B40" s="30">
        <v>2</v>
      </c>
      <c r="C40" s="4">
        <f t="shared" si="1"/>
        <v>17</v>
      </c>
    </row>
    <row r="41" spans="1:3" ht="15.75">
      <c r="A41" s="48" t="s">
        <v>454</v>
      </c>
      <c r="B41" s="30">
        <v>1</v>
      </c>
      <c r="C41" s="4">
        <f>INT(B41*(A$37/B$38))+1</f>
        <v>9</v>
      </c>
    </row>
    <row r="42" spans="1:3" ht="15.75">
      <c r="A42" s="48"/>
    </row>
    <row r="43" spans="1:3" ht="15.75">
      <c r="A43" s="47" t="s">
        <v>455</v>
      </c>
    </row>
    <row r="44" spans="1:3" s="50" customFormat="1" ht="15.75">
      <c r="A44" s="49">
        <v>32</v>
      </c>
      <c r="B44" s="51"/>
    </row>
    <row r="45" spans="1:3" ht="15" customHeight="1">
      <c r="A45" s="48" t="s">
        <v>456</v>
      </c>
      <c r="B45" s="30">
        <v>23</v>
      </c>
      <c r="C45" s="4">
        <f>INT(B45*(A$44/B$45))+1+1</f>
        <v>34</v>
      </c>
    </row>
    <row r="46" spans="1:3" ht="15.75">
      <c r="A46" s="48" t="s">
        <v>457</v>
      </c>
      <c r="B46" s="30">
        <v>22</v>
      </c>
      <c r="C46" s="4">
        <f t="shared" ref="C45:C66" si="2">INT(B46*(A$44/B$45))+1</f>
        <v>31</v>
      </c>
    </row>
    <row r="47" spans="1:3" ht="15.75">
      <c r="A47" s="48" t="s">
        <v>458</v>
      </c>
      <c r="B47" s="30">
        <v>21</v>
      </c>
      <c r="C47" s="4">
        <f t="shared" si="2"/>
        <v>30</v>
      </c>
    </row>
    <row r="48" spans="1:3" ht="15.75">
      <c r="A48" s="48" t="s">
        <v>459</v>
      </c>
      <c r="B48" s="30">
        <v>20</v>
      </c>
      <c r="C48" s="4">
        <f t="shared" si="2"/>
        <v>28</v>
      </c>
    </row>
    <row r="49" spans="1:3" ht="15.75">
      <c r="A49" s="48" t="s">
        <v>460</v>
      </c>
      <c r="B49" s="30">
        <v>19</v>
      </c>
      <c r="C49" s="4">
        <f t="shared" si="2"/>
        <v>27</v>
      </c>
    </row>
    <row r="50" spans="1:3" ht="15.75">
      <c r="A50" s="48" t="s">
        <v>461</v>
      </c>
      <c r="B50" s="30">
        <v>18</v>
      </c>
      <c r="C50" s="4">
        <f t="shared" si="2"/>
        <v>26</v>
      </c>
    </row>
    <row r="51" spans="1:3" ht="15.75">
      <c r="A51" s="48" t="s">
        <v>462</v>
      </c>
      <c r="B51" s="30">
        <v>17</v>
      </c>
      <c r="C51" s="4">
        <f t="shared" si="2"/>
        <v>24</v>
      </c>
    </row>
    <row r="52" spans="1:3" ht="15.75">
      <c r="A52" s="48" t="s">
        <v>559</v>
      </c>
      <c r="B52" s="30">
        <v>16</v>
      </c>
      <c r="C52" s="4">
        <f t="shared" si="2"/>
        <v>23</v>
      </c>
    </row>
    <row r="53" spans="1:3" ht="15.75">
      <c r="A53" s="48" t="s">
        <v>463</v>
      </c>
      <c r="B53" s="30">
        <v>15</v>
      </c>
      <c r="C53" s="4">
        <f t="shared" si="2"/>
        <v>21</v>
      </c>
    </row>
    <row r="54" spans="1:3" ht="15.75">
      <c r="A54" s="48" t="s">
        <v>464</v>
      </c>
      <c r="B54" s="30">
        <v>14</v>
      </c>
      <c r="C54" s="4">
        <f t="shared" si="2"/>
        <v>20</v>
      </c>
    </row>
    <row r="55" spans="1:3" ht="15.75">
      <c r="A55" s="48" t="s">
        <v>465</v>
      </c>
      <c r="B55" s="30">
        <v>13</v>
      </c>
      <c r="C55" s="4">
        <f t="shared" si="2"/>
        <v>19</v>
      </c>
    </row>
    <row r="56" spans="1:3" ht="15.75">
      <c r="A56" s="48" t="s">
        <v>466</v>
      </c>
      <c r="B56" s="30">
        <v>12</v>
      </c>
      <c r="C56" s="4">
        <f t="shared" si="2"/>
        <v>17</v>
      </c>
    </row>
    <row r="57" spans="1:3" ht="15.75">
      <c r="A57" s="48" t="s">
        <v>572</v>
      </c>
      <c r="B57" s="30">
        <v>11</v>
      </c>
      <c r="C57" s="4">
        <f t="shared" si="2"/>
        <v>16</v>
      </c>
    </row>
    <row r="58" spans="1:3" ht="15.75">
      <c r="A58" s="48" t="s">
        <v>467</v>
      </c>
      <c r="B58" s="30">
        <v>10</v>
      </c>
      <c r="C58" s="4">
        <f t="shared" si="2"/>
        <v>14</v>
      </c>
    </row>
    <row r="59" spans="1:3" ht="15.75">
      <c r="A59" s="48" t="s">
        <v>468</v>
      </c>
      <c r="B59" s="30">
        <v>9</v>
      </c>
      <c r="C59" s="4">
        <f t="shared" si="2"/>
        <v>13</v>
      </c>
    </row>
    <row r="60" spans="1:3" ht="15.75">
      <c r="A60" s="48" t="s">
        <v>469</v>
      </c>
      <c r="B60" s="30">
        <v>8</v>
      </c>
      <c r="C60" s="4">
        <f t="shared" si="2"/>
        <v>12</v>
      </c>
    </row>
    <row r="61" spans="1:3" ht="15.75">
      <c r="A61" s="48" t="s">
        <v>470</v>
      </c>
      <c r="B61" s="30">
        <v>7</v>
      </c>
      <c r="C61" s="4">
        <f t="shared" si="2"/>
        <v>10</v>
      </c>
    </row>
    <row r="62" spans="1:3" ht="15.75">
      <c r="A62" s="48" t="s">
        <v>471</v>
      </c>
      <c r="B62" s="30">
        <v>6</v>
      </c>
      <c r="C62" s="4">
        <f t="shared" si="2"/>
        <v>9</v>
      </c>
    </row>
    <row r="63" spans="1:3" ht="15.75">
      <c r="A63" s="48" t="s">
        <v>472</v>
      </c>
      <c r="B63" s="30">
        <v>5</v>
      </c>
      <c r="C63" s="4">
        <f t="shared" si="2"/>
        <v>7</v>
      </c>
    </row>
    <row r="64" spans="1:3" ht="15.75">
      <c r="A64" s="48" t="s">
        <v>473</v>
      </c>
      <c r="B64" s="30">
        <v>4</v>
      </c>
      <c r="C64" s="4">
        <f t="shared" si="2"/>
        <v>6</v>
      </c>
    </row>
    <row r="65" spans="1:3" ht="15.75">
      <c r="A65" s="48" t="s">
        <v>474</v>
      </c>
      <c r="B65" s="30">
        <v>3</v>
      </c>
      <c r="C65" s="4">
        <f t="shared" si="2"/>
        <v>5</v>
      </c>
    </row>
    <row r="66" spans="1:3" ht="15.75">
      <c r="A66" s="48" t="s">
        <v>475</v>
      </c>
      <c r="B66" s="30">
        <v>2</v>
      </c>
      <c r="C66" s="4">
        <f>INT(B95*(A$44/B$45))+1</f>
        <v>3</v>
      </c>
    </row>
    <row r="67" spans="1:3" ht="15.75">
      <c r="A67" s="48" t="s">
        <v>476</v>
      </c>
      <c r="B67" s="30">
        <v>1</v>
      </c>
      <c r="C67" s="4">
        <f>INT(B96*(A$44/B$45))+1</f>
        <v>2</v>
      </c>
    </row>
    <row r="68" spans="1:3" ht="15.75">
      <c r="A68" s="48"/>
    </row>
    <row r="69" spans="1:3" ht="15.75">
      <c r="A69" s="47" t="s">
        <v>477</v>
      </c>
    </row>
    <row r="70" spans="1:3" s="50" customFormat="1" ht="15.75">
      <c r="A70" s="49">
        <v>36</v>
      </c>
      <c r="B70" s="51"/>
    </row>
    <row r="71" spans="1:3" ht="15.75">
      <c r="A71" s="48" t="s">
        <v>478</v>
      </c>
      <c r="B71" s="30">
        <v>26</v>
      </c>
      <c r="C71" s="4">
        <f>INT(B71*(A$70/B$71))+1+1</f>
        <v>38</v>
      </c>
    </row>
    <row r="72" spans="1:3" ht="15.75">
      <c r="A72" s="48" t="s">
        <v>479</v>
      </c>
      <c r="B72" s="30">
        <v>25</v>
      </c>
      <c r="C72" s="4">
        <f t="shared" ref="C71:C95" si="3">INT(B72*(A$70/B$71))+1</f>
        <v>35</v>
      </c>
    </row>
    <row r="73" spans="1:3" ht="15.75">
      <c r="A73" s="48" t="s">
        <v>480</v>
      </c>
      <c r="B73" s="30">
        <v>24</v>
      </c>
      <c r="C73" s="4">
        <f t="shared" si="3"/>
        <v>34</v>
      </c>
    </row>
    <row r="74" spans="1:3" ht="15.75">
      <c r="A74" s="48" t="s">
        <v>481</v>
      </c>
      <c r="B74" s="30">
        <v>23</v>
      </c>
      <c r="C74" s="4">
        <f t="shared" si="3"/>
        <v>32</v>
      </c>
    </row>
    <row r="75" spans="1:3" ht="15.75">
      <c r="A75" s="48" t="s">
        <v>482</v>
      </c>
      <c r="B75" s="30">
        <v>22</v>
      </c>
      <c r="C75" s="4">
        <f t="shared" si="3"/>
        <v>31</v>
      </c>
    </row>
    <row r="76" spans="1:3" ht="15.75">
      <c r="A76" s="48" t="s">
        <v>483</v>
      </c>
      <c r="B76" s="30">
        <v>21</v>
      </c>
      <c r="C76" s="4">
        <f t="shared" si="3"/>
        <v>30</v>
      </c>
    </row>
    <row r="77" spans="1:3" ht="15.75">
      <c r="A77" s="48" t="s">
        <v>484</v>
      </c>
      <c r="B77" s="30">
        <v>20</v>
      </c>
      <c r="C77" s="4">
        <f t="shared" si="3"/>
        <v>28</v>
      </c>
    </row>
    <row r="78" spans="1:3" ht="15.75">
      <c r="A78" s="48" t="s">
        <v>485</v>
      </c>
      <c r="B78" s="30">
        <v>19</v>
      </c>
      <c r="C78" s="4">
        <f t="shared" si="3"/>
        <v>27</v>
      </c>
    </row>
    <row r="79" spans="1:3" ht="15.75">
      <c r="A79" s="48" t="s">
        <v>486</v>
      </c>
      <c r="B79" s="30">
        <v>18</v>
      </c>
      <c r="C79" s="4">
        <f t="shared" si="3"/>
        <v>25</v>
      </c>
    </row>
    <row r="80" spans="1:3" ht="15.75">
      <c r="A80" s="48" t="s">
        <v>487</v>
      </c>
      <c r="B80" s="30">
        <v>17</v>
      </c>
      <c r="C80" s="4">
        <f t="shared" si="3"/>
        <v>24</v>
      </c>
    </row>
    <row r="81" spans="1:3" ht="15.75">
      <c r="A81" s="48" t="s">
        <v>488</v>
      </c>
      <c r="B81" s="30">
        <v>16</v>
      </c>
      <c r="C81" s="4">
        <f t="shared" si="3"/>
        <v>23</v>
      </c>
    </row>
    <row r="82" spans="1:3" ht="15.75">
      <c r="A82" s="48" t="s">
        <v>489</v>
      </c>
      <c r="B82" s="30">
        <v>15</v>
      </c>
      <c r="C82" s="4">
        <f t="shared" si="3"/>
        <v>21</v>
      </c>
    </row>
    <row r="83" spans="1:3" ht="15.75">
      <c r="A83" s="48" t="s">
        <v>490</v>
      </c>
      <c r="B83" s="30">
        <v>14</v>
      </c>
      <c r="C83" s="4">
        <f t="shared" si="3"/>
        <v>20</v>
      </c>
    </row>
    <row r="84" spans="1:3" ht="15.75">
      <c r="A84" s="48" t="s">
        <v>491</v>
      </c>
      <c r="B84" s="30">
        <v>13</v>
      </c>
      <c r="C84" s="4">
        <f t="shared" si="3"/>
        <v>19</v>
      </c>
    </row>
    <row r="85" spans="1:3" ht="16.5" customHeight="1">
      <c r="A85" s="48" t="s">
        <v>492</v>
      </c>
      <c r="B85" s="30">
        <v>12</v>
      </c>
      <c r="C85" s="4">
        <f t="shared" si="3"/>
        <v>17</v>
      </c>
    </row>
    <row r="86" spans="1:3" ht="15.75">
      <c r="A86" s="48" t="s">
        <v>493</v>
      </c>
      <c r="B86" s="30">
        <v>11</v>
      </c>
      <c r="C86" s="4">
        <f t="shared" si="3"/>
        <v>16</v>
      </c>
    </row>
    <row r="87" spans="1:3" ht="15.75">
      <c r="A87" s="48" t="s">
        <v>494</v>
      </c>
      <c r="B87" s="30">
        <v>10</v>
      </c>
      <c r="C87" s="4">
        <f t="shared" si="3"/>
        <v>14</v>
      </c>
    </row>
    <row r="88" spans="1:3" ht="15.75">
      <c r="A88" s="48" t="s">
        <v>495</v>
      </c>
      <c r="B88" s="30">
        <v>9</v>
      </c>
      <c r="C88" s="4">
        <f t="shared" si="3"/>
        <v>13</v>
      </c>
    </row>
    <row r="89" spans="1:3" ht="15.75">
      <c r="A89" s="48" t="s">
        <v>496</v>
      </c>
      <c r="B89" s="30">
        <v>8</v>
      </c>
      <c r="C89" s="4">
        <f t="shared" si="3"/>
        <v>12</v>
      </c>
    </row>
    <row r="90" spans="1:3" ht="15.75">
      <c r="A90" s="48" t="s">
        <v>497</v>
      </c>
      <c r="B90" s="30">
        <v>7</v>
      </c>
      <c r="C90" s="4">
        <f t="shared" si="3"/>
        <v>10</v>
      </c>
    </row>
    <row r="91" spans="1:3" ht="15.75">
      <c r="A91" s="48" t="s">
        <v>498</v>
      </c>
      <c r="B91" s="30">
        <v>6</v>
      </c>
      <c r="C91" s="4">
        <f t="shared" si="3"/>
        <v>9</v>
      </c>
    </row>
    <row r="92" spans="1:3" ht="15.75">
      <c r="A92" s="48" t="s">
        <v>499</v>
      </c>
      <c r="B92" s="30">
        <v>5</v>
      </c>
      <c r="C92" s="4">
        <f t="shared" si="3"/>
        <v>7</v>
      </c>
    </row>
    <row r="93" spans="1:3" ht="15.75">
      <c r="A93" s="48" t="s">
        <v>500</v>
      </c>
      <c r="B93" s="30">
        <v>4</v>
      </c>
      <c r="C93" s="4">
        <f t="shared" si="3"/>
        <v>6</v>
      </c>
    </row>
    <row r="94" spans="1:3" ht="16.5" customHeight="1">
      <c r="A94" s="48" t="s">
        <v>501</v>
      </c>
      <c r="B94" s="30">
        <v>3</v>
      </c>
      <c r="C94" s="4">
        <f t="shared" si="3"/>
        <v>5</v>
      </c>
    </row>
    <row r="95" spans="1:3" ht="15" customHeight="1">
      <c r="A95" s="48" t="s">
        <v>502</v>
      </c>
      <c r="B95" s="30">
        <v>2</v>
      </c>
      <c r="C95" s="4">
        <f t="shared" si="3"/>
        <v>3</v>
      </c>
    </row>
    <row r="96" spans="1:3" ht="15.75">
      <c r="A96" s="48" t="s">
        <v>503</v>
      </c>
      <c r="B96" s="30">
        <v>1</v>
      </c>
      <c r="C96" s="4">
        <f>INT(B96*(A$70/B$71))+1</f>
        <v>2</v>
      </c>
    </row>
    <row r="97" spans="1:3" ht="15.75">
      <c r="A97" s="48"/>
    </row>
    <row r="98" spans="1:3" ht="15.75">
      <c r="A98" s="47" t="s">
        <v>504</v>
      </c>
    </row>
    <row r="99" spans="1:3" s="50" customFormat="1" ht="15.75">
      <c r="A99" s="49">
        <v>40</v>
      </c>
      <c r="B99" s="51"/>
    </row>
    <row r="100" spans="1:3" ht="15.75">
      <c r="A100" s="48" t="s">
        <v>505</v>
      </c>
      <c r="B100" s="30">
        <v>18</v>
      </c>
      <c r="C100" s="4">
        <f>INT(B100*(A$99/B$100))+1+1</f>
        <v>42</v>
      </c>
    </row>
    <row r="101" spans="1:3" ht="15.75">
      <c r="A101" s="48" t="s">
        <v>506</v>
      </c>
      <c r="B101" s="30">
        <v>17</v>
      </c>
      <c r="C101" s="4">
        <f t="shared" ref="C100:C116" si="4">INT(B101*(A$99/B$100))+1</f>
        <v>38</v>
      </c>
    </row>
    <row r="102" spans="1:3" ht="15.75">
      <c r="A102" s="48" t="s">
        <v>507</v>
      </c>
      <c r="B102" s="30">
        <v>16</v>
      </c>
      <c r="C102" s="4">
        <f t="shared" si="4"/>
        <v>36</v>
      </c>
    </row>
    <row r="103" spans="1:3" ht="15.75">
      <c r="A103" s="48" t="s">
        <v>508</v>
      </c>
      <c r="B103" s="30">
        <v>15</v>
      </c>
      <c r="C103" s="4">
        <f t="shared" si="4"/>
        <v>34</v>
      </c>
    </row>
    <row r="104" spans="1:3" ht="15.75">
      <c r="A104" s="48" t="s">
        <v>509</v>
      </c>
      <c r="B104" s="30">
        <v>14</v>
      </c>
      <c r="C104" s="4">
        <f t="shared" si="4"/>
        <v>32</v>
      </c>
    </row>
    <row r="105" spans="1:3" ht="15.75">
      <c r="A105" s="48" t="s">
        <v>510</v>
      </c>
      <c r="B105" s="30">
        <v>13</v>
      </c>
      <c r="C105" s="4">
        <f t="shared" si="4"/>
        <v>29</v>
      </c>
    </row>
    <row r="106" spans="1:3" ht="15.75">
      <c r="A106" s="48" t="s">
        <v>511</v>
      </c>
      <c r="B106" s="30">
        <v>12</v>
      </c>
      <c r="C106" s="4">
        <f t="shared" si="4"/>
        <v>27</v>
      </c>
    </row>
    <row r="107" spans="1:3" ht="15.75">
      <c r="A107" s="48" t="s">
        <v>512</v>
      </c>
      <c r="B107" s="30">
        <v>11</v>
      </c>
      <c r="C107" s="4">
        <f t="shared" si="4"/>
        <v>25</v>
      </c>
    </row>
    <row r="108" spans="1:3" ht="15.75">
      <c r="A108" s="48" t="s">
        <v>513</v>
      </c>
      <c r="B108" s="30">
        <v>10</v>
      </c>
      <c r="C108" s="4">
        <f t="shared" si="4"/>
        <v>23</v>
      </c>
    </row>
    <row r="109" spans="1:3" ht="15.75">
      <c r="A109" s="48" t="s">
        <v>514</v>
      </c>
      <c r="B109" s="30">
        <v>9</v>
      </c>
      <c r="C109" s="4">
        <f t="shared" si="4"/>
        <v>21</v>
      </c>
    </row>
    <row r="110" spans="1:3" ht="15.75">
      <c r="A110" s="48" t="s">
        <v>515</v>
      </c>
      <c r="B110" s="30">
        <v>8</v>
      </c>
      <c r="C110" s="4">
        <f t="shared" si="4"/>
        <v>18</v>
      </c>
    </row>
    <row r="111" spans="1:3" ht="15.75">
      <c r="A111" s="48" t="s">
        <v>516</v>
      </c>
      <c r="B111" s="30">
        <v>7</v>
      </c>
      <c r="C111" s="4">
        <f t="shared" si="4"/>
        <v>16</v>
      </c>
    </row>
    <row r="112" spans="1:3" ht="15.75" customHeight="1">
      <c r="A112" s="48" t="s">
        <v>517</v>
      </c>
      <c r="B112" s="30">
        <v>6</v>
      </c>
      <c r="C112" s="4">
        <f t="shared" si="4"/>
        <v>14</v>
      </c>
    </row>
    <row r="113" spans="1:3" ht="15.75">
      <c r="A113" s="48" t="s">
        <v>518</v>
      </c>
      <c r="B113" s="30">
        <v>5</v>
      </c>
      <c r="C113" s="4">
        <f t="shared" si="4"/>
        <v>12</v>
      </c>
    </row>
    <row r="114" spans="1:3" ht="15.75">
      <c r="A114" s="48" t="s">
        <v>519</v>
      </c>
      <c r="B114" s="30">
        <v>4</v>
      </c>
      <c r="C114" s="4">
        <f t="shared" si="4"/>
        <v>9</v>
      </c>
    </row>
    <row r="115" spans="1:3" ht="15.75">
      <c r="A115" s="48" t="s">
        <v>520</v>
      </c>
      <c r="B115" s="30">
        <v>3</v>
      </c>
      <c r="C115" s="4">
        <f t="shared" si="4"/>
        <v>7</v>
      </c>
    </row>
    <row r="116" spans="1:3" ht="15.75">
      <c r="A116" s="48" t="s">
        <v>521</v>
      </c>
      <c r="B116" s="30">
        <v>2</v>
      </c>
      <c r="C116" s="4">
        <f t="shared" si="4"/>
        <v>5</v>
      </c>
    </row>
    <row r="117" spans="1:3" ht="15.75">
      <c r="A117" s="48" t="s">
        <v>522</v>
      </c>
      <c r="B117" s="30">
        <v>1</v>
      </c>
      <c r="C117" s="4">
        <f>INT(B117*(A$99/B$100))+1</f>
        <v>3</v>
      </c>
    </row>
    <row r="118" spans="1:3" ht="15.75">
      <c r="A118" s="48"/>
    </row>
    <row r="119" spans="1:3" ht="15.75">
      <c r="A119" s="47" t="s">
        <v>523</v>
      </c>
    </row>
    <row r="120" spans="1:3" ht="15.75">
      <c r="A120" s="49">
        <v>44</v>
      </c>
    </row>
    <row r="121" spans="1:3" ht="15.75">
      <c r="A121" s="48" t="s">
        <v>524</v>
      </c>
      <c r="B121" s="30">
        <v>15</v>
      </c>
      <c r="C121" s="4">
        <f>INT(B121*(A$120/B$121))+1+1</f>
        <v>46</v>
      </c>
    </row>
    <row r="122" spans="1:3" ht="15.75">
      <c r="A122" s="48" t="s">
        <v>525</v>
      </c>
      <c r="B122" s="30">
        <v>14</v>
      </c>
      <c r="C122" s="4">
        <f t="shared" ref="C121:C134" si="5">INT(B122*(A$120/B$121))+1</f>
        <v>42</v>
      </c>
    </row>
    <row r="123" spans="1:3" ht="15.75">
      <c r="A123" s="48" t="s">
        <v>526</v>
      </c>
      <c r="B123" s="30">
        <v>13</v>
      </c>
      <c r="C123" s="4">
        <f t="shared" si="5"/>
        <v>39</v>
      </c>
    </row>
    <row r="124" spans="1:3" ht="15.75">
      <c r="A124" s="48" t="s">
        <v>527</v>
      </c>
      <c r="B124" s="30">
        <v>12</v>
      </c>
      <c r="C124" s="4">
        <f t="shared" si="5"/>
        <v>36</v>
      </c>
    </row>
    <row r="125" spans="1:3" ht="15.75">
      <c r="A125" s="48" t="s">
        <v>528</v>
      </c>
      <c r="B125" s="30">
        <v>11</v>
      </c>
      <c r="C125" s="4">
        <f t="shared" si="5"/>
        <v>33</v>
      </c>
    </row>
    <row r="126" spans="1:3" ht="15.75">
      <c r="A126" s="48" t="s">
        <v>529</v>
      </c>
      <c r="B126" s="30">
        <v>10</v>
      </c>
      <c r="C126" s="4">
        <f t="shared" si="5"/>
        <v>30</v>
      </c>
    </row>
    <row r="127" spans="1:3" ht="15.75">
      <c r="A127" s="48" t="s">
        <v>530</v>
      </c>
      <c r="B127" s="30">
        <v>9</v>
      </c>
      <c r="C127" s="4">
        <f t="shared" si="5"/>
        <v>27</v>
      </c>
    </row>
    <row r="128" spans="1:3" ht="15.75">
      <c r="A128" s="48" t="s">
        <v>531</v>
      </c>
      <c r="B128" s="30">
        <v>8</v>
      </c>
      <c r="C128" s="4">
        <f t="shared" si="5"/>
        <v>24</v>
      </c>
    </row>
    <row r="129" spans="1:3" ht="15.75">
      <c r="A129" s="48" t="s">
        <v>532</v>
      </c>
      <c r="B129" s="30">
        <v>7</v>
      </c>
      <c r="C129" s="4">
        <f t="shared" si="5"/>
        <v>21</v>
      </c>
    </row>
    <row r="130" spans="1:3" ht="15.75">
      <c r="A130" s="48" t="s">
        <v>533</v>
      </c>
      <c r="B130" s="30">
        <v>6</v>
      </c>
      <c r="C130" s="4">
        <f t="shared" si="5"/>
        <v>18</v>
      </c>
    </row>
    <row r="131" spans="1:3" ht="14.25" customHeight="1">
      <c r="A131" s="48" t="s">
        <v>534</v>
      </c>
      <c r="B131" s="30">
        <v>5</v>
      </c>
      <c r="C131" s="4">
        <f t="shared" si="5"/>
        <v>15</v>
      </c>
    </row>
    <row r="132" spans="1:3" ht="15.75">
      <c r="A132" s="48" t="s">
        <v>535</v>
      </c>
      <c r="B132" s="30">
        <v>4</v>
      </c>
      <c r="C132" s="4">
        <f t="shared" si="5"/>
        <v>12</v>
      </c>
    </row>
    <row r="133" spans="1:3" ht="15.75">
      <c r="A133" s="48" t="s">
        <v>536</v>
      </c>
      <c r="B133" s="30">
        <v>3</v>
      </c>
      <c r="C133" s="4">
        <f t="shared" si="5"/>
        <v>9</v>
      </c>
    </row>
    <row r="134" spans="1:3" ht="15.75">
      <c r="A134" s="48" t="s">
        <v>537</v>
      </c>
      <c r="B134" s="30">
        <v>2</v>
      </c>
      <c r="C134" s="4">
        <f t="shared" si="5"/>
        <v>6</v>
      </c>
    </row>
    <row r="135" spans="1:3" ht="15.75">
      <c r="A135" s="48" t="s">
        <v>538</v>
      </c>
      <c r="B135" s="30">
        <v>1</v>
      </c>
      <c r="C135" s="4">
        <f>INT(B135*(A$120/B$121))+1</f>
        <v>3</v>
      </c>
    </row>
    <row r="136" spans="1:3" ht="15.75">
      <c r="A136" s="48"/>
    </row>
    <row r="137" spans="1:3" ht="15.75">
      <c r="A137" s="47" t="s">
        <v>539</v>
      </c>
    </row>
    <row r="138" spans="1:3" ht="15.75">
      <c r="A138" s="49">
        <v>48</v>
      </c>
    </row>
    <row r="139" spans="1:3" ht="15.75">
      <c r="A139" s="48" t="s">
        <v>540</v>
      </c>
      <c r="B139" s="30">
        <v>18</v>
      </c>
      <c r="C139" s="4">
        <f>INT(B139*(A$138/B$139))+1+1</f>
        <v>50</v>
      </c>
    </row>
    <row r="140" spans="1:3" ht="15.75">
      <c r="A140" s="48" t="s">
        <v>541</v>
      </c>
      <c r="B140" s="30">
        <v>17</v>
      </c>
      <c r="C140" s="4">
        <f t="shared" ref="C139:C155" si="6">INT(B140*(A$138/B$139))+1</f>
        <v>46</v>
      </c>
    </row>
    <row r="141" spans="1:3" ht="15.75">
      <c r="A141" s="48" t="s">
        <v>542</v>
      </c>
      <c r="B141" s="30">
        <v>16</v>
      </c>
      <c r="C141" s="4">
        <f t="shared" si="6"/>
        <v>43</v>
      </c>
    </row>
    <row r="142" spans="1:3" ht="15.75">
      <c r="A142" s="48" t="s">
        <v>543</v>
      </c>
      <c r="B142" s="30">
        <v>15</v>
      </c>
      <c r="C142" s="4">
        <f t="shared" si="6"/>
        <v>41</v>
      </c>
    </row>
    <row r="143" spans="1:3" ht="15.75">
      <c r="A143" s="48" t="s">
        <v>544</v>
      </c>
      <c r="B143" s="30">
        <v>14</v>
      </c>
      <c r="C143" s="4">
        <f t="shared" si="6"/>
        <v>38</v>
      </c>
    </row>
    <row r="144" spans="1:3" ht="15.75">
      <c r="A144" s="48" t="s">
        <v>545</v>
      </c>
      <c r="B144" s="30">
        <v>13</v>
      </c>
      <c r="C144" s="4">
        <f t="shared" si="6"/>
        <v>35</v>
      </c>
    </row>
    <row r="145" spans="1:3" ht="15.75">
      <c r="A145" s="48" t="s">
        <v>546</v>
      </c>
      <c r="B145" s="30">
        <v>12</v>
      </c>
      <c r="C145" s="4">
        <f t="shared" si="6"/>
        <v>33</v>
      </c>
    </row>
    <row r="146" spans="1:3" ht="15.75">
      <c r="A146" s="48" t="s">
        <v>547</v>
      </c>
      <c r="B146" s="30">
        <v>11</v>
      </c>
      <c r="C146" s="4">
        <f t="shared" si="6"/>
        <v>30</v>
      </c>
    </row>
    <row r="147" spans="1:3" ht="15.75">
      <c r="A147" s="48" t="s">
        <v>548</v>
      </c>
      <c r="B147" s="30">
        <v>10</v>
      </c>
      <c r="C147" s="4">
        <f t="shared" si="6"/>
        <v>27</v>
      </c>
    </row>
    <row r="148" spans="1:3" ht="15.75">
      <c r="A148" s="48" t="s">
        <v>549</v>
      </c>
      <c r="B148" s="30">
        <v>9</v>
      </c>
      <c r="C148" s="4">
        <f t="shared" si="6"/>
        <v>25</v>
      </c>
    </row>
    <row r="149" spans="1:3" ht="15.75">
      <c r="A149" s="48" t="s">
        <v>550</v>
      </c>
      <c r="B149" s="30">
        <v>8</v>
      </c>
      <c r="C149" s="4">
        <f t="shared" si="6"/>
        <v>22</v>
      </c>
    </row>
    <row r="150" spans="1:3" ht="15.75">
      <c r="A150" s="48" t="s">
        <v>551</v>
      </c>
      <c r="B150" s="30">
        <v>7</v>
      </c>
      <c r="C150" s="4">
        <f t="shared" si="6"/>
        <v>19</v>
      </c>
    </row>
    <row r="151" spans="1:3" ht="15.75">
      <c r="A151" s="48" t="s">
        <v>552</v>
      </c>
      <c r="B151" s="30">
        <v>6</v>
      </c>
      <c r="C151" s="4">
        <f t="shared" si="6"/>
        <v>17</v>
      </c>
    </row>
    <row r="152" spans="1:3" ht="15.75">
      <c r="A152" s="48" t="s">
        <v>553</v>
      </c>
      <c r="B152" s="30">
        <v>5</v>
      </c>
      <c r="C152" s="4">
        <f t="shared" si="6"/>
        <v>14</v>
      </c>
    </row>
    <row r="153" spans="1:3" ht="15" customHeight="1">
      <c r="A153" s="48" t="s">
        <v>554</v>
      </c>
      <c r="B153" s="30">
        <v>4</v>
      </c>
      <c r="C153" s="4">
        <f t="shared" si="6"/>
        <v>11</v>
      </c>
    </row>
    <row r="154" spans="1:3" ht="15.75">
      <c r="A154" s="48" t="s">
        <v>555</v>
      </c>
      <c r="B154" s="30">
        <v>3</v>
      </c>
      <c r="C154" s="4">
        <f t="shared" si="6"/>
        <v>9</v>
      </c>
    </row>
    <row r="155" spans="1:3" ht="15.75">
      <c r="A155" s="48" t="s">
        <v>556</v>
      </c>
      <c r="B155" s="30">
        <v>2</v>
      </c>
      <c r="C155" s="4">
        <f t="shared" si="6"/>
        <v>6</v>
      </c>
    </row>
    <row r="156" spans="1:3" ht="15.75">
      <c r="A156" s="48" t="s">
        <v>557</v>
      </c>
      <c r="B156" s="30">
        <v>1</v>
      </c>
      <c r="C156" s="4">
        <f>INT(B156*(A$138/B$139))+1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Pontszám</vt:lpstr>
      <vt:lpstr>ABC</vt:lpstr>
      <vt:lpstr>V-1</vt:lpstr>
      <vt:lpstr>V-2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2021-03-25T16:32:31Z</dcterms:created>
  <dcterms:modified xsi:type="dcterms:W3CDTF">2022-04-11T17:46:59Z</dcterms:modified>
</cp:coreProperties>
</file>