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ontszám" sheetId="3" r:id="rId1"/>
    <sheet name="ABC" sheetId="2" r:id="rId2"/>
    <sheet name="V-1" sheetId="1" r:id="rId3"/>
    <sheet name="V-2" sheetId="4" r:id="rId4"/>
    <sheet name="V-3" sheetId="5" r:id="rId5"/>
    <sheet name="V-4" sheetId="6" r:id="rId6"/>
    <sheet name="V-5" sheetId="7" r:id="rId7"/>
  </sheets>
  <calcPr calcId="125725"/>
</workbook>
</file>

<file path=xl/calcChain.xml><?xml version="1.0" encoding="utf-8"?>
<calcChain xmlns="http://schemas.openxmlformats.org/spreadsheetml/2006/main">
  <c r="F291" i="3"/>
  <c r="F290"/>
  <c r="F289"/>
  <c r="F288"/>
  <c r="F112"/>
  <c r="F140"/>
  <c r="F18"/>
  <c r="F39"/>
  <c r="F187"/>
  <c r="F44"/>
  <c r="F239"/>
  <c r="F109"/>
  <c r="F64"/>
  <c r="F25"/>
  <c r="F51"/>
  <c r="F226"/>
  <c r="F183"/>
  <c r="F213"/>
  <c r="F175"/>
  <c r="F204"/>
  <c r="F286"/>
  <c r="F238"/>
  <c r="F257"/>
  <c r="F92"/>
  <c r="F154"/>
  <c r="F127"/>
  <c r="F101"/>
  <c r="F69"/>
  <c r="F285"/>
  <c r="F151"/>
  <c r="F200"/>
  <c r="F276"/>
  <c r="F100"/>
  <c r="F87"/>
  <c r="F138"/>
  <c r="F147"/>
  <c r="F219"/>
  <c r="F105"/>
  <c r="F203"/>
  <c r="F50"/>
  <c r="F199"/>
  <c r="F40"/>
  <c r="F34"/>
  <c r="F27"/>
  <c r="F36"/>
  <c r="F33"/>
  <c r="F146"/>
  <c r="F284"/>
  <c r="F169"/>
  <c r="F80"/>
  <c r="F208"/>
  <c r="F104"/>
  <c r="F85"/>
  <c r="F225"/>
  <c r="F11"/>
  <c r="F73"/>
  <c r="F86"/>
  <c r="F275"/>
  <c r="F283"/>
  <c r="F108"/>
  <c r="F186"/>
  <c r="F82"/>
  <c r="F28"/>
  <c r="F56"/>
  <c r="F197"/>
  <c r="F252"/>
  <c r="F37"/>
  <c r="F96"/>
  <c r="F230"/>
  <c r="F207"/>
  <c r="F251"/>
  <c r="F237"/>
  <c r="F229"/>
  <c r="F287"/>
  <c r="F256"/>
  <c r="F250"/>
  <c r="F196"/>
  <c r="F159"/>
  <c r="F182"/>
  <c r="F107"/>
  <c r="F158"/>
  <c r="F165"/>
  <c r="F249"/>
  <c r="F202"/>
  <c r="F55"/>
  <c r="F136"/>
  <c r="F195"/>
  <c r="F120"/>
  <c r="F150"/>
  <c r="F71"/>
  <c r="F142"/>
  <c r="F236"/>
  <c r="F49"/>
  <c r="F129"/>
  <c r="F255"/>
  <c r="F174"/>
  <c r="F54"/>
  <c r="F282"/>
  <c r="F194"/>
  <c r="F157"/>
  <c r="F90"/>
  <c r="F103"/>
  <c r="F126"/>
  <c r="F181"/>
  <c r="F81"/>
  <c r="F48"/>
  <c r="F235"/>
  <c r="F274"/>
  <c r="F254"/>
  <c r="F99"/>
  <c r="F58"/>
  <c r="F95"/>
  <c r="F164"/>
  <c r="F263"/>
  <c r="F281"/>
  <c r="F280"/>
  <c r="F273"/>
  <c r="F262"/>
  <c r="F248"/>
  <c r="F168"/>
  <c r="F38"/>
  <c r="F94"/>
  <c r="F125"/>
  <c r="F111"/>
  <c r="F137"/>
  <c r="F110"/>
  <c r="F218"/>
  <c r="F180"/>
  <c r="F261"/>
  <c r="F185"/>
  <c r="F128"/>
  <c r="F224"/>
  <c r="F223"/>
  <c r="F243"/>
  <c r="F228"/>
  <c r="F234"/>
  <c r="F193"/>
  <c r="F123"/>
  <c r="F124"/>
  <c r="F212"/>
  <c r="F119"/>
  <c r="F192"/>
  <c r="F98"/>
  <c r="F156"/>
  <c r="F268"/>
  <c r="F79"/>
  <c r="F145"/>
  <c r="F135"/>
  <c r="F134"/>
  <c r="F122"/>
  <c r="F222"/>
  <c r="F260"/>
  <c r="F31"/>
  <c r="F267"/>
  <c r="F70"/>
  <c r="F35"/>
  <c r="F78"/>
  <c r="F75"/>
  <c r="F91"/>
  <c r="F89"/>
  <c r="F163"/>
  <c r="F68"/>
  <c r="F149"/>
  <c r="F227"/>
  <c r="F259"/>
  <c r="F139"/>
  <c r="F179"/>
  <c r="F22"/>
  <c r="F26"/>
  <c r="F155"/>
  <c r="F191"/>
  <c r="F30"/>
  <c r="F24"/>
  <c r="F118"/>
  <c r="F77"/>
  <c r="F190"/>
  <c r="F47"/>
  <c r="F57"/>
  <c r="F29"/>
  <c r="F9"/>
  <c r="F46"/>
  <c r="F117"/>
  <c r="F184"/>
  <c r="F42"/>
  <c r="F272"/>
  <c r="F221"/>
  <c r="F253"/>
  <c r="F211"/>
  <c r="F210"/>
  <c r="F217"/>
  <c r="F216"/>
  <c r="F279"/>
  <c r="F173"/>
  <c r="F266"/>
  <c r="F265"/>
  <c r="F242"/>
  <c r="F201"/>
  <c r="F162"/>
  <c r="F116"/>
  <c r="F271"/>
  <c r="F63"/>
  <c r="F215"/>
  <c r="F270"/>
  <c r="F41"/>
  <c r="F84"/>
  <c r="F32"/>
  <c r="F21"/>
  <c r="F13"/>
  <c r="F74"/>
  <c r="F178"/>
  <c r="F247"/>
  <c r="F93"/>
  <c r="F115"/>
  <c r="F88"/>
  <c r="F16"/>
  <c r="F60"/>
  <c r="F246"/>
  <c r="F198"/>
  <c r="F167"/>
  <c r="F177"/>
  <c r="F133"/>
  <c r="F130"/>
  <c r="F241"/>
  <c r="F245"/>
  <c r="F220"/>
  <c r="F206"/>
  <c r="F59"/>
  <c r="F161"/>
  <c r="F233"/>
  <c r="F209"/>
  <c r="F67"/>
  <c r="F17"/>
  <c r="F20"/>
  <c r="F132"/>
  <c r="F43"/>
  <c r="F106"/>
  <c r="F172"/>
  <c r="F171"/>
  <c r="F189"/>
  <c r="F278"/>
  <c r="F144"/>
  <c r="F166"/>
  <c r="F15"/>
  <c r="F8"/>
  <c r="F10"/>
  <c r="F97"/>
  <c r="F170"/>
  <c r="F52"/>
  <c r="F14"/>
  <c r="F12"/>
  <c r="F66"/>
  <c r="F121"/>
  <c r="F141"/>
  <c r="F277"/>
  <c r="F269"/>
  <c r="F148"/>
  <c r="F153"/>
  <c r="F214"/>
  <c r="F76"/>
  <c r="F62"/>
  <c r="F19"/>
  <c r="F232"/>
  <c r="F244"/>
  <c r="F240"/>
  <c r="F205"/>
  <c r="F61"/>
  <c r="F176"/>
  <c r="F264"/>
  <c r="F65"/>
  <c r="F23"/>
  <c r="F114"/>
  <c r="F83"/>
  <c r="F45"/>
  <c r="F113"/>
  <c r="F143"/>
  <c r="F102"/>
  <c r="F131"/>
  <c r="F231"/>
  <c r="F160"/>
  <c r="F72"/>
  <c r="F53"/>
  <c r="F258"/>
  <c r="F188"/>
  <c r="F152"/>
  <c r="V7"/>
  <c r="U7"/>
  <c r="R7"/>
  <c r="Q7"/>
  <c r="O7"/>
  <c r="N7"/>
  <c r="L7"/>
  <c r="K7"/>
  <c r="I7"/>
  <c r="H7"/>
  <c r="W271" i="2"/>
  <c r="X271"/>
  <c r="F271"/>
  <c r="W281"/>
  <c r="X281"/>
  <c r="F281"/>
  <c r="W269"/>
  <c r="X269"/>
  <c r="F269"/>
  <c r="F223"/>
  <c r="W223"/>
  <c r="X223"/>
  <c r="W118"/>
  <c r="X118"/>
  <c r="F118"/>
  <c r="F195"/>
  <c r="W195"/>
  <c r="X195"/>
  <c r="F24"/>
  <c r="W24"/>
  <c r="X24"/>
  <c r="W123"/>
  <c r="X123"/>
  <c r="F123"/>
  <c r="W63"/>
  <c r="X63"/>
  <c r="F63"/>
  <c r="W158"/>
  <c r="X158"/>
  <c r="F158"/>
  <c r="W275"/>
  <c r="X275"/>
  <c r="F275"/>
  <c r="W273"/>
  <c r="X273"/>
  <c r="F273"/>
  <c r="W163"/>
  <c r="X163"/>
  <c r="F163"/>
  <c r="F162"/>
  <c r="W162"/>
  <c r="X162"/>
  <c r="W21"/>
  <c r="X21"/>
  <c r="F21"/>
  <c r="W80"/>
  <c r="X80"/>
  <c r="F80"/>
  <c r="W218"/>
  <c r="X218"/>
  <c r="F218"/>
  <c r="W272" l="1"/>
  <c r="X272"/>
  <c r="F272"/>
  <c r="W270"/>
  <c r="X270"/>
  <c r="F270"/>
  <c r="F29"/>
  <c r="W29"/>
  <c r="X29"/>
  <c r="F102"/>
  <c r="W102"/>
  <c r="X102"/>
  <c r="F103"/>
  <c r="W103"/>
  <c r="X103"/>
  <c r="W165"/>
  <c r="X165"/>
  <c r="F165"/>
  <c r="F274"/>
  <c r="W274"/>
  <c r="X274"/>
  <c r="F246"/>
  <c r="W246"/>
  <c r="X246"/>
  <c r="F261"/>
  <c r="W261"/>
  <c r="X261"/>
  <c r="F141"/>
  <c r="W141"/>
  <c r="X141"/>
  <c r="F210"/>
  <c r="W210"/>
  <c r="X210"/>
  <c r="W220"/>
  <c r="X220"/>
  <c r="W221"/>
  <c r="X221"/>
  <c r="F220"/>
  <c r="F221"/>
  <c r="F79"/>
  <c r="W79"/>
  <c r="X79"/>
  <c r="F27"/>
  <c r="W27"/>
  <c r="X27"/>
  <c r="W254"/>
  <c r="X254"/>
  <c r="F254"/>
  <c r="W197"/>
  <c r="X197"/>
  <c r="F197"/>
  <c r="F10"/>
  <c r="F11"/>
  <c r="F12"/>
  <c r="F13"/>
  <c r="F14"/>
  <c r="F15"/>
  <c r="F16"/>
  <c r="F17"/>
  <c r="F18"/>
  <c r="F19"/>
  <c r="F20"/>
  <c r="F22"/>
  <c r="F23"/>
  <c r="F25"/>
  <c r="F26"/>
  <c r="F28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4"/>
  <c r="F65"/>
  <c r="F66"/>
  <c r="F67"/>
  <c r="F68"/>
  <c r="F69"/>
  <c r="F70"/>
  <c r="F71"/>
  <c r="F72"/>
  <c r="F73"/>
  <c r="F74"/>
  <c r="F75"/>
  <c r="F76"/>
  <c r="F77"/>
  <c r="F78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4"/>
  <c r="F105"/>
  <c r="F106"/>
  <c r="F107"/>
  <c r="F108"/>
  <c r="F109"/>
  <c r="F110"/>
  <c r="F111"/>
  <c r="F112"/>
  <c r="F113"/>
  <c r="F114"/>
  <c r="F115"/>
  <c r="F116"/>
  <c r="F117"/>
  <c r="F119"/>
  <c r="F120"/>
  <c r="F121"/>
  <c r="F122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2"/>
  <c r="F143"/>
  <c r="F144"/>
  <c r="F145"/>
  <c r="F146"/>
  <c r="F147"/>
  <c r="F148"/>
  <c r="F149"/>
  <c r="F150"/>
  <c r="F151"/>
  <c r="F152"/>
  <c r="F153"/>
  <c r="F154"/>
  <c r="F155"/>
  <c r="F157"/>
  <c r="F156"/>
  <c r="F159"/>
  <c r="F160"/>
  <c r="F161"/>
  <c r="F164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6"/>
  <c r="F198"/>
  <c r="F199"/>
  <c r="F200"/>
  <c r="F201"/>
  <c r="F202"/>
  <c r="F203"/>
  <c r="F204"/>
  <c r="F205"/>
  <c r="F206"/>
  <c r="F207"/>
  <c r="F208"/>
  <c r="F209"/>
  <c r="F211"/>
  <c r="F212"/>
  <c r="F213"/>
  <c r="F214"/>
  <c r="F215"/>
  <c r="F216"/>
  <c r="F217"/>
  <c r="F219"/>
  <c r="F222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7"/>
  <c r="F248"/>
  <c r="F249"/>
  <c r="F250"/>
  <c r="F251"/>
  <c r="F252"/>
  <c r="F253"/>
  <c r="F255"/>
  <c r="F256"/>
  <c r="F257"/>
  <c r="F258"/>
  <c r="F259"/>
  <c r="F260"/>
  <c r="F262"/>
  <c r="F263"/>
  <c r="F264"/>
  <c r="F265"/>
  <c r="F266"/>
  <c r="F267"/>
  <c r="F268"/>
  <c r="F276"/>
  <c r="F277"/>
  <c r="F278"/>
  <c r="F279"/>
  <c r="F280"/>
  <c r="F282"/>
  <c r="F283"/>
  <c r="F284"/>
  <c r="F285"/>
  <c r="F286"/>
  <c r="F287"/>
  <c r="F288"/>
  <c r="F289"/>
  <c r="F290"/>
  <c r="F291"/>
  <c r="F292"/>
  <c r="F9"/>
  <c r="W9"/>
  <c r="X9"/>
  <c r="W10"/>
  <c r="X10"/>
  <c r="W11"/>
  <c r="X11"/>
  <c r="W12"/>
  <c r="X12"/>
  <c r="W13"/>
  <c r="X13"/>
  <c r="W14"/>
  <c r="X14"/>
  <c r="W15"/>
  <c r="X15"/>
  <c r="W16"/>
  <c r="X16"/>
  <c r="W17"/>
  <c r="X17"/>
  <c r="W18"/>
  <c r="X18"/>
  <c r="W19"/>
  <c r="X19"/>
  <c r="W20"/>
  <c r="X20"/>
  <c r="W22"/>
  <c r="XFD22" s="1"/>
  <c r="X22"/>
  <c r="W23"/>
  <c r="X23"/>
  <c r="W25"/>
  <c r="X25"/>
  <c r="W26"/>
  <c r="X26"/>
  <c r="W28"/>
  <c r="X28"/>
  <c r="W30"/>
  <c r="X30"/>
  <c r="W31"/>
  <c r="X31"/>
  <c r="W32"/>
  <c r="X32"/>
  <c r="W33"/>
  <c r="X33"/>
  <c r="W34"/>
  <c r="X34"/>
  <c r="W35"/>
  <c r="X35"/>
  <c r="W36"/>
  <c r="X36"/>
  <c r="W37"/>
  <c r="X37"/>
  <c r="W38"/>
  <c r="X38"/>
  <c r="W39"/>
  <c r="X39"/>
  <c r="W40"/>
  <c r="X40"/>
  <c r="W41"/>
  <c r="X41"/>
  <c r="W42"/>
  <c r="X42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56"/>
  <c r="X56"/>
  <c r="W57"/>
  <c r="X57"/>
  <c r="W58"/>
  <c r="X58"/>
  <c r="W59"/>
  <c r="X59"/>
  <c r="W60"/>
  <c r="X60"/>
  <c r="W61"/>
  <c r="X61"/>
  <c r="W62"/>
  <c r="X62"/>
  <c r="W64"/>
  <c r="X64"/>
  <c r="W65"/>
  <c r="X65"/>
  <c r="W66"/>
  <c r="X66"/>
  <c r="W67"/>
  <c r="X67"/>
  <c r="W68"/>
  <c r="X68"/>
  <c r="W69"/>
  <c r="X69"/>
  <c r="W70"/>
  <c r="X70"/>
  <c r="W71"/>
  <c r="X71"/>
  <c r="W72"/>
  <c r="X72"/>
  <c r="W73"/>
  <c r="X73"/>
  <c r="W74"/>
  <c r="X74"/>
  <c r="W75"/>
  <c r="X75"/>
  <c r="W76"/>
  <c r="X76"/>
  <c r="W77"/>
  <c r="X77"/>
  <c r="W78"/>
  <c r="X78"/>
  <c r="W81"/>
  <c r="X81"/>
  <c r="W82"/>
  <c r="X82"/>
  <c r="W83"/>
  <c r="X83"/>
  <c r="W84"/>
  <c r="X84"/>
  <c r="W85"/>
  <c r="X85"/>
  <c r="W86"/>
  <c r="X86"/>
  <c r="W87"/>
  <c r="X87"/>
  <c r="W88"/>
  <c r="X88"/>
  <c r="W89"/>
  <c r="X89"/>
  <c r="W90"/>
  <c r="X90"/>
  <c r="W91"/>
  <c r="X91"/>
  <c r="W92"/>
  <c r="X92"/>
  <c r="W93"/>
  <c r="X93"/>
  <c r="W94"/>
  <c r="X94"/>
  <c r="W95"/>
  <c r="X95"/>
  <c r="W96"/>
  <c r="X96"/>
  <c r="W97"/>
  <c r="X97"/>
  <c r="W98"/>
  <c r="X98"/>
  <c r="W99"/>
  <c r="X99"/>
  <c r="W100"/>
  <c r="X100"/>
  <c r="W101"/>
  <c r="X101"/>
  <c r="W104"/>
  <c r="X104"/>
  <c r="W105"/>
  <c r="X105"/>
  <c r="W106"/>
  <c r="X106"/>
  <c r="W107"/>
  <c r="X107"/>
  <c r="W108"/>
  <c r="X108"/>
  <c r="W109"/>
  <c r="X109"/>
  <c r="W110"/>
  <c r="X110"/>
  <c r="W111"/>
  <c r="X111"/>
  <c r="W112"/>
  <c r="X112"/>
  <c r="W113"/>
  <c r="X113"/>
  <c r="W114"/>
  <c r="X114"/>
  <c r="W115"/>
  <c r="X115"/>
  <c r="W116"/>
  <c r="X116"/>
  <c r="W117"/>
  <c r="X117"/>
  <c r="W119"/>
  <c r="X119"/>
  <c r="W120"/>
  <c r="X120"/>
  <c r="W121"/>
  <c r="X121"/>
  <c r="W122"/>
  <c r="X122"/>
  <c r="W124"/>
  <c r="X124"/>
  <c r="W125"/>
  <c r="X125"/>
  <c r="W126"/>
  <c r="X126"/>
  <c r="W127"/>
  <c r="X127"/>
  <c r="W128"/>
  <c r="X128"/>
  <c r="W129"/>
  <c r="X129"/>
  <c r="W130"/>
  <c r="X130"/>
  <c r="W131"/>
  <c r="X131"/>
  <c r="W132"/>
  <c r="X132"/>
  <c r="W133"/>
  <c r="X133"/>
  <c r="W134"/>
  <c r="X134"/>
  <c r="W135"/>
  <c r="X135"/>
  <c r="W136"/>
  <c r="X136"/>
  <c r="W137"/>
  <c r="X137"/>
  <c r="W138"/>
  <c r="X138"/>
  <c r="W139"/>
  <c r="X139"/>
  <c r="W140"/>
  <c r="X140"/>
  <c r="W142"/>
  <c r="X142"/>
  <c r="W143"/>
  <c r="X143"/>
  <c r="W144"/>
  <c r="X144"/>
  <c r="W145"/>
  <c r="X145"/>
  <c r="W146"/>
  <c r="X146"/>
  <c r="W147"/>
  <c r="X147"/>
  <c r="W148"/>
  <c r="X148"/>
  <c r="W149"/>
  <c r="X149"/>
  <c r="W150"/>
  <c r="X150"/>
  <c r="W151"/>
  <c r="X151"/>
  <c r="W152"/>
  <c r="X152"/>
  <c r="W153"/>
  <c r="X153"/>
  <c r="W154"/>
  <c r="X154"/>
  <c r="W155"/>
  <c r="X155"/>
  <c r="W157"/>
  <c r="X157"/>
  <c r="W156"/>
  <c r="X156"/>
  <c r="W159"/>
  <c r="X159"/>
  <c r="W160"/>
  <c r="X160"/>
  <c r="W161"/>
  <c r="X161"/>
  <c r="W164"/>
  <c r="X164"/>
  <c r="W166"/>
  <c r="X166"/>
  <c r="W167"/>
  <c r="X167"/>
  <c r="W168"/>
  <c r="X168"/>
  <c r="W169"/>
  <c r="X169"/>
  <c r="W170"/>
  <c r="X170"/>
  <c r="W171"/>
  <c r="X171"/>
  <c r="W172"/>
  <c r="X172"/>
  <c r="W173"/>
  <c r="X173"/>
  <c r="W174"/>
  <c r="X174"/>
  <c r="W175"/>
  <c r="X175"/>
  <c r="W176"/>
  <c r="X176"/>
  <c r="W177"/>
  <c r="X177"/>
  <c r="W178"/>
  <c r="X178"/>
  <c r="W179"/>
  <c r="X179"/>
  <c r="W180"/>
  <c r="X180"/>
  <c r="W181"/>
  <c r="X181"/>
  <c r="W182"/>
  <c r="X182"/>
  <c r="W183"/>
  <c r="X183"/>
  <c r="W184"/>
  <c r="X184"/>
  <c r="W185"/>
  <c r="X185"/>
  <c r="W186"/>
  <c r="X186"/>
  <c r="W187"/>
  <c r="X187"/>
  <c r="W188"/>
  <c r="X188"/>
  <c r="W189"/>
  <c r="X189"/>
  <c r="W190"/>
  <c r="X190"/>
  <c r="W191"/>
  <c r="X191"/>
  <c r="W192"/>
  <c r="X192"/>
  <c r="W193"/>
  <c r="X193"/>
  <c r="W194"/>
  <c r="X194"/>
  <c r="W196"/>
  <c r="X196"/>
  <c r="W198"/>
  <c r="X198"/>
  <c r="W199"/>
  <c r="X199"/>
  <c r="W200"/>
  <c r="X200"/>
  <c r="W201"/>
  <c r="X201"/>
  <c r="W202"/>
  <c r="X202"/>
  <c r="W203"/>
  <c r="X203"/>
  <c r="W204"/>
  <c r="X204"/>
  <c r="W205"/>
  <c r="X205"/>
  <c r="W206"/>
  <c r="X206"/>
  <c r="W207"/>
  <c r="X207"/>
  <c r="W208"/>
  <c r="X208"/>
  <c r="W209"/>
  <c r="X209"/>
  <c r="W211"/>
  <c r="X211"/>
  <c r="W212"/>
  <c r="X212"/>
  <c r="W213"/>
  <c r="X213"/>
  <c r="W214"/>
  <c r="X214"/>
  <c r="W215"/>
  <c r="X215"/>
  <c r="W216"/>
  <c r="X216"/>
  <c r="W217"/>
  <c r="X217"/>
  <c r="W219"/>
  <c r="X219"/>
  <c r="W222"/>
  <c r="X222"/>
  <c r="W224"/>
  <c r="X224"/>
  <c r="W225"/>
  <c r="X225"/>
  <c r="W226"/>
  <c r="X226"/>
  <c r="W227"/>
  <c r="X227"/>
  <c r="W228"/>
  <c r="X228"/>
  <c r="W229"/>
  <c r="X229"/>
  <c r="W230"/>
  <c r="X230"/>
  <c r="W231"/>
  <c r="X231"/>
  <c r="W232"/>
  <c r="X232"/>
  <c r="W233"/>
  <c r="X233"/>
  <c r="W234"/>
  <c r="X234"/>
  <c r="W235"/>
  <c r="X235"/>
  <c r="W236"/>
  <c r="X236"/>
  <c r="W237"/>
  <c r="X237"/>
  <c r="W238"/>
  <c r="X238"/>
  <c r="W239"/>
  <c r="X239"/>
  <c r="W240"/>
  <c r="X240"/>
  <c r="W241"/>
  <c r="X241"/>
  <c r="W242"/>
  <c r="X242"/>
  <c r="W243"/>
  <c r="X243"/>
  <c r="W244"/>
  <c r="X244"/>
  <c r="W245"/>
  <c r="X245"/>
  <c r="W247"/>
  <c r="X247"/>
  <c r="W248"/>
  <c r="X248"/>
  <c r="W249"/>
  <c r="X249"/>
  <c r="W250"/>
  <c r="X250"/>
  <c r="W251"/>
  <c r="X251"/>
  <c r="W252"/>
  <c r="X252"/>
  <c r="W253"/>
  <c r="X253"/>
  <c r="W255"/>
  <c r="X255"/>
  <c r="W256"/>
  <c r="X256"/>
  <c r="W257"/>
  <c r="X257"/>
  <c r="W258"/>
  <c r="X258"/>
  <c r="W259"/>
  <c r="X259"/>
  <c r="W260"/>
  <c r="X260"/>
  <c r="W262"/>
  <c r="X262"/>
  <c r="W263"/>
  <c r="X263"/>
  <c r="W264"/>
  <c r="X264"/>
  <c r="W265"/>
  <c r="X265"/>
  <c r="W266"/>
  <c r="X266"/>
  <c r="W267"/>
  <c r="X267"/>
  <c r="W268"/>
  <c r="X268"/>
  <c r="W276"/>
  <c r="X276"/>
  <c r="W277"/>
  <c r="X277"/>
  <c r="W278"/>
  <c r="X278"/>
  <c r="W279"/>
  <c r="X279"/>
  <c r="W280"/>
  <c r="X280"/>
  <c r="W282"/>
  <c r="X282"/>
  <c r="W283"/>
  <c r="X283"/>
  <c r="W284"/>
  <c r="X284"/>
  <c r="W285"/>
  <c r="X285"/>
  <c r="W286"/>
  <c r="X286"/>
  <c r="W287"/>
  <c r="X287"/>
  <c r="W288"/>
  <c r="X288"/>
  <c r="W289"/>
  <c r="X289"/>
  <c r="W290"/>
  <c r="X290"/>
  <c r="W291"/>
  <c r="X291"/>
  <c r="W292"/>
  <c r="X292"/>
  <c r="W293"/>
  <c r="X293"/>
  <c r="W294"/>
  <c r="X294"/>
  <c r="W295"/>
  <c r="X295"/>
  <c r="W296"/>
  <c r="X296"/>
  <c r="W297"/>
  <c r="X297"/>
  <c r="W298"/>
  <c r="X298"/>
  <c r="W299"/>
  <c r="X299"/>
  <c r="W300"/>
  <c r="X300"/>
  <c r="W301"/>
  <c r="X301"/>
  <c r="W302"/>
  <c r="X302"/>
  <c r="W303"/>
  <c r="X303"/>
  <c r="W304"/>
  <c r="X304"/>
  <c r="W305"/>
  <c r="X305"/>
  <c r="W306"/>
  <c r="X306"/>
  <c r="W307"/>
  <c r="X307"/>
  <c r="W308"/>
  <c r="X308"/>
  <c r="W309"/>
  <c r="X309"/>
  <c r="W310"/>
  <c r="X310"/>
  <c r="W311"/>
  <c r="X311"/>
  <c r="W312"/>
  <c r="X312"/>
  <c r="W313"/>
  <c r="X313"/>
  <c r="W314"/>
  <c r="X314"/>
  <c r="W315"/>
  <c r="X315"/>
  <c r="W316"/>
  <c r="X316"/>
  <c r="W317"/>
  <c r="X317"/>
  <c r="W318"/>
  <c r="X318"/>
  <c r="W319"/>
  <c r="X319"/>
  <c r="W320"/>
  <c r="X320"/>
  <c r="W321"/>
  <c r="X321"/>
  <c r="W322"/>
  <c r="X322"/>
  <c r="W323"/>
  <c r="X323"/>
  <c r="W324"/>
  <c r="X324"/>
  <c r="W325"/>
  <c r="X325"/>
  <c r="W326"/>
  <c r="X326"/>
  <c r="W327"/>
  <c r="X327"/>
  <c r="W328"/>
  <c r="X328"/>
  <c r="W329"/>
  <c r="X329"/>
  <c r="W330"/>
  <c r="X330"/>
  <c r="W331"/>
  <c r="X331"/>
  <c r="W332"/>
  <c r="X332"/>
  <c r="W333"/>
  <c r="X333"/>
  <c r="X8"/>
  <c r="W8"/>
  <c r="V7"/>
  <c r="U7"/>
  <c r="C136" i="7"/>
  <c r="C137"/>
  <c r="C138"/>
  <c r="C139"/>
  <c r="C140"/>
  <c r="C141"/>
  <c r="C142"/>
  <c r="C143"/>
  <c r="C144"/>
  <c r="C123"/>
  <c r="C124"/>
  <c r="C125"/>
  <c r="C126"/>
  <c r="C127"/>
  <c r="C128"/>
  <c r="C129"/>
  <c r="C130"/>
  <c r="C131"/>
  <c r="C132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38"/>
  <c r="C39"/>
  <c r="C40"/>
  <c r="C41"/>
  <c r="C4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R7" i="2"/>
  <c r="F8"/>
  <c r="X334"/>
  <c r="X335"/>
  <c r="Q7" l="1"/>
  <c r="O7"/>
  <c r="N7"/>
  <c r="W334"/>
  <c r="W335"/>
  <c r="W336"/>
  <c r="X336"/>
  <c r="W337"/>
  <c r="X337"/>
  <c r="W338"/>
  <c r="X338"/>
  <c r="W339"/>
  <c r="X339"/>
  <c r="W340"/>
  <c r="X340"/>
  <c r="C111" i="6" l="1"/>
  <c r="C112"/>
  <c r="C113"/>
  <c r="C114"/>
  <c r="C115"/>
  <c r="C116"/>
  <c r="C117"/>
  <c r="C118"/>
  <c r="C119"/>
  <c r="C120"/>
  <c r="C100"/>
  <c r="C101"/>
  <c r="C102"/>
  <c r="C103"/>
  <c r="C104"/>
  <c r="C105"/>
  <c r="C106"/>
  <c r="C107"/>
  <c r="C89"/>
  <c r="C90"/>
  <c r="C91"/>
  <c r="C92"/>
  <c r="C93"/>
  <c r="C94"/>
  <c r="C95"/>
  <c r="C96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36"/>
  <c r="C37"/>
  <c r="C38"/>
  <c r="C39"/>
  <c r="C40"/>
  <c r="C41"/>
  <c r="C42"/>
  <c r="C43"/>
  <c r="C44"/>
  <c r="C45"/>
  <c r="C46"/>
  <c r="C47"/>
  <c r="C48"/>
  <c r="C49"/>
  <c r="C50"/>
  <c r="C51"/>
  <c r="C29"/>
  <c r="C30"/>
  <c r="C31"/>
  <c r="C32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34" i="5" l="1"/>
  <c r="C135"/>
  <c r="C136"/>
  <c r="C137"/>
  <c r="C138"/>
  <c r="C139"/>
  <c r="C140"/>
  <c r="C141"/>
  <c r="C142"/>
  <c r="C143"/>
  <c r="C118"/>
  <c r="C119"/>
  <c r="C120"/>
  <c r="C121"/>
  <c r="C122"/>
  <c r="C123"/>
  <c r="C124"/>
  <c r="C125"/>
  <c r="C126"/>
  <c r="C127"/>
  <c r="C128"/>
  <c r="C129"/>
  <c r="C130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27"/>
  <c r="C28"/>
  <c r="C29"/>
  <c r="C30"/>
  <c r="C31"/>
  <c r="C5"/>
  <c r="C6"/>
  <c r="C7"/>
  <c r="C8"/>
  <c r="C9"/>
  <c r="C10"/>
  <c r="C11"/>
  <c r="C13"/>
  <c r="C14"/>
  <c r="C15"/>
  <c r="C16"/>
  <c r="C17"/>
  <c r="C18"/>
  <c r="C19"/>
  <c r="C20"/>
  <c r="C21"/>
  <c r="C22"/>
  <c r="C23"/>
  <c r="I7" i="2"/>
  <c r="H7"/>
  <c r="L7"/>
  <c r="K7"/>
  <c r="C67" i="4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21"/>
  <c r="C122"/>
  <c r="C123"/>
  <c r="C124"/>
  <c r="C125"/>
  <c r="C126"/>
  <c r="C127"/>
  <c r="C128"/>
  <c r="C129"/>
  <c r="C130"/>
  <c r="C131"/>
  <c r="C132"/>
  <c r="C133"/>
  <c r="C134"/>
  <c r="C135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38"/>
  <c r="C39"/>
  <c r="C40"/>
  <c r="C4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196" i="1" l="1"/>
  <c r="C197"/>
  <c r="C198"/>
  <c r="C199"/>
  <c r="C200"/>
  <c r="C201"/>
  <c r="C202"/>
  <c r="C203"/>
  <c r="C204"/>
  <c r="C205"/>
  <c r="C176"/>
  <c r="C177"/>
  <c r="C178"/>
  <c r="C179"/>
  <c r="C180"/>
  <c r="C181"/>
  <c r="C182"/>
  <c r="C183"/>
  <c r="C184"/>
  <c r="C185"/>
  <c r="C186"/>
  <c r="C187"/>
  <c r="C188"/>
  <c r="C189"/>
  <c r="C190"/>
  <c r="C191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60"/>
  <c r="C61"/>
  <c r="C62"/>
  <c r="C63"/>
  <c r="C64"/>
  <c r="C65"/>
  <c r="C66"/>
  <c r="C67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68" l="1"/>
  <c r="W6" i="2" l="1"/>
  <c r="X6"/>
</calcChain>
</file>

<file path=xl/sharedStrings.xml><?xml version="1.0" encoding="utf-8"?>
<sst xmlns="http://schemas.openxmlformats.org/spreadsheetml/2006/main" count="1772" uniqueCount="1072">
  <si>
    <t>Eredmények</t>
  </si>
  <si>
    <t>Pontszám</t>
  </si>
  <si>
    <t>ABC</t>
  </si>
  <si>
    <t>FN</t>
  </si>
  <si>
    <t>Felnőtt nők 19-44 évesek</t>
  </si>
  <si>
    <t>FF</t>
  </si>
  <si>
    <t>Felnőtt férfiak 19-44 évesek</t>
  </si>
  <si>
    <t>Összetett pontszámok</t>
  </si>
  <si>
    <t>IN</t>
  </si>
  <si>
    <t>Ifjúsági lányok 18 éves korig</t>
  </si>
  <si>
    <t>IF</t>
  </si>
  <si>
    <t>Ifjúsági fiúk 18 éves korig</t>
  </si>
  <si>
    <t>SN</t>
  </si>
  <si>
    <t>Szenior nők 45 éves kortól</t>
  </si>
  <si>
    <t>SF</t>
  </si>
  <si>
    <t>Szenior férfiak 45 éves kortól</t>
  </si>
  <si>
    <t>Név</t>
  </si>
  <si>
    <t>Klub</t>
  </si>
  <si>
    <t>Sz.év</t>
  </si>
  <si>
    <t>összpont</t>
  </si>
  <si>
    <t>V-1</t>
  </si>
  <si>
    <t>V-2</t>
  </si>
  <si>
    <t>V-3</t>
  </si>
  <si>
    <t>Rajtok</t>
  </si>
  <si>
    <t>DB</t>
  </si>
  <si>
    <t>Versenyek</t>
  </si>
  <si>
    <t>Vizsla Kupa 2022.</t>
  </si>
  <si>
    <t>1978-2003</t>
  </si>
  <si>
    <t>2004-</t>
  </si>
  <si>
    <t>-1977</t>
  </si>
  <si>
    <t xml:space="preserve">Vizsla Kupa 22-1     Vadaskert, Fenyőgyöngye     </t>
  </si>
  <si>
    <t>Sárga RK  (50)               1,6 km  55 m 6 ep</t>
  </si>
  <si>
    <t xml:space="preserve">1 Golda Eszter                06 VSE Vizsla SE              Sárga                       9:46 </t>
  </si>
  <si>
    <t xml:space="preserve">    2 Braun Katalin               12 VSE Vizsla SE              Sárga                      10:51 </t>
  </si>
  <si>
    <t xml:space="preserve">    3 Dankó Boróka                09 SPA Tabáni Spartacus SKE   Rövid könnyű               11:00 </t>
  </si>
  <si>
    <t xml:space="preserve">    4 Braun Emma                  12 VSE Vizsla SE              Sárga                      12:03 </t>
  </si>
  <si>
    <t xml:space="preserve">    5 Szepessy Máté               06 VSE Vizsla SE              Sárga                      12:15 </t>
  </si>
  <si>
    <t xml:space="preserve">    6 Bonifert Anna               04 VSE Vizsla SE              Sárga                      12:22 </t>
  </si>
  <si>
    <t xml:space="preserve">    7 Doroszlai Lelle             07 VSE Vizsla SE              Sárga                      12:25 </t>
  </si>
  <si>
    <t xml:space="preserve">    8 Erdős Kata                  07 VSE Vizsla SE              Sárga                      12:50 </t>
  </si>
  <si>
    <t xml:space="preserve">    9 Doroszlai Bors              10 VSE Vizsla SE              Rövid könnyű               14:14 </t>
  </si>
  <si>
    <t xml:space="preserve">   10 Hadházi Júlia               07 VSE Vizsla SE              Rövid könnyű               14:25 </t>
  </si>
  <si>
    <t xml:space="preserve">   11 Hadházi András              05 VSE Vizsla SE              Rövid könnyű               14:48 </t>
  </si>
  <si>
    <t xml:space="preserve">   12 Szigyártó Fanni Lia         13 VSE Vizsla SE              Sárga                      14:52 </t>
  </si>
  <si>
    <t xml:space="preserve">   13 Csikós Ádám                 14 VSE Vizsla SE              Rövid könnyű               14:54 </t>
  </si>
  <si>
    <t xml:space="preserve">   14 Zellerné Horváth Kinga      84                            Rövid könnyű               15:43 </t>
  </si>
  <si>
    <t xml:space="preserve">   15 Imre Zoltán                                               Rövid könnyű               16:05 </t>
  </si>
  <si>
    <t xml:space="preserve">   16 Borsodi Zsejke              13 VSE Vizsla SE              Rövid könnyű               17:06 </t>
  </si>
  <si>
    <t xml:space="preserve">   17 Golda Gergely               12 VSE Vizsla SE              Sárga                      17:07 </t>
  </si>
  <si>
    <t xml:space="preserve">   19 Erdős Ferenc                58 VSE Vizsla SE              Rövid könnyű               17:27 </t>
  </si>
  <si>
    <t xml:space="preserve">   20 Borsodi Zsejke              13 VSE Vizsla SE              Rövid könnyű               17:53 </t>
  </si>
  <si>
    <t xml:space="preserve">   21 Kárpáti Márk                12 VSE Vizsla SE              Rövid könnyű               18:41 </t>
  </si>
  <si>
    <t xml:space="preserve">   22 Nagy Gergely                11 GYO Gyöngyösi Tájfutó Klub Sárga                      19:21 </t>
  </si>
  <si>
    <t xml:space="preserve">   23 Devich Boldizsár            10                            Rövid könnyű               19:33 </t>
  </si>
  <si>
    <t xml:space="preserve">   24 Sebők Attila                13 VSE Vizsla SE              Sárga                      20:04 </t>
  </si>
  <si>
    <t xml:space="preserve">   25 Golda Ferenc                10 VSE Vizsla SE              Sárga                      20:09 </t>
  </si>
  <si>
    <t xml:space="preserve">   26 Sebők Zsófia                08 VSE Vizsla SE              Sárga                      21:13 </t>
  </si>
  <si>
    <t xml:space="preserve">   27 Enying Diana                75 VSE Vizsla SE              Sárga                      24:27 </t>
  </si>
  <si>
    <t xml:space="preserve">   30 Erdős Lili                  09 VSE Vizsla SE              Sárga                      24:45 </t>
  </si>
  <si>
    <t xml:space="preserve">   31 Komlósi Lotti               12 VSE Vizsla SE              Rövid könnyű               24:53 </t>
  </si>
  <si>
    <t xml:space="preserve">   31 Kárpáti Levente             14 VSE Vizsla SE              Rövid könnyű               24:53 </t>
  </si>
  <si>
    <t xml:space="preserve">   33 Gázmár Kolos                05                            Rövid könnyű               24:58 </t>
  </si>
  <si>
    <t xml:space="preserve">   34 Görbicz Mór Zsigmond        11 SPA Tabáni Spartacus SKE   Sárga                      24:59 </t>
  </si>
  <si>
    <t xml:space="preserve">   35 Csikós Ádám                 14 VSE Vizsla SE              Sárga                      25:45 </t>
  </si>
  <si>
    <t xml:space="preserve">   36 Fischer Mária               52 TTE Tipo TKE               Sárga                      29:30 </t>
  </si>
  <si>
    <t xml:space="preserve">   38 Barta Éva                   65                            Rövid könnyű               33:11 </t>
  </si>
  <si>
    <t xml:space="preserve">   39 Sándor Mihály               70                            Rövid könnyű               33:15 </t>
  </si>
  <si>
    <t xml:space="preserve">   40 Csoszor Emese               11 SPA Tabáni Spartacus SKE   Rövid könnyű               33:38 </t>
  </si>
  <si>
    <t xml:space="preserve">   41 Szoboszlainé Vass Judit     73                            Rövid könnyű               33:51 </t>
  </si>
  <si>
    <t xml:space="preserve">   44 Fogarasi Teréz              13                            Rövid könnyű               37:09 </t>
  </si>
  <si>
    <t xml:space="preserve">   45 Kenéz Bendegúz,Luca és Zs      AOS Apex Optimista Sporteg Rövid könnyű               43:26 </t>
  </si>
  <si>
    <t xml:space="preserve">   46 Fekete Samu                 14 SAS Silvanus Sportegyesüle Rövid könnyű               44:41 </t>
  </si>
  <si>
    <t xml:space="preserve">   47 Sinkó Kristóf               16                            Rövid könnyű               50:28 </t>
  </si>
  <si>
    <t xml:space="preserve">   48 Sinkó Áron                  18                            Rövid könnyű               50:39 </t>
  </si>
  <si>
    <t xml:space="preserve">   49 Bodnár Barnabás             82 MSE Megalódusz Sportegylet Rövid könnyű               58:31 </t>
  </si>
  <si>
    <t xml:space="preserve">   50 Laczkó Csanád               20                            Rövid könnyű               58:42 </t>
  </si>
  <si>
    <t xml:space="preserve">Lila HK  (9)                7,0 km  285 m 8 ep </t>
  </si>
  <si>
    <t xml:space="preserve">    1 Sódor Ádám dr.              76 VSE Vizsla SE              Lila                     1:04:50 </t>
  </si>
  <si>
    <t xml:space="preserve">    2 Sipos Ágoston               95 MSE Megalódusz Sportegylet Lila                     1:07:15 </t>
  </si>
  <si>
    <t xml:space="preserve">    3 Müller Márton               06 VSE Vizsla SE              Lila                     1:15:22 </t>
  </si>
  <si>
    <t xml:space="preserve">    4 Fogarasi András dr.         70                            Hosszú könnyű            1:17:18 </t>
  </si>
  <si>
    <t xml:space="preserve">    5 Urbán András                60 BEA Budapesti Egyetemi AC  Lila                     1:27:31 </t>
  </si>
  <si>
    <t xml:space="preserve">    6 Fogarasi Barnabás           04                            Hosszú könnyű            1:43:58 </t>
  </si>
  <si>
    <t xml:space="preserve">    7 Sódor Máté                  09 VSE Vizsla SE              Lila                     1:55:58 </t>
  </si>
  <si>
    <t xml:space="preserve">    8 Fogarasi Hajnal             06                            Hosszú könnyű            2:06:30 </t>
  </si>
  <si>
    <t xml:space="preserve">    9 Fogarasi Pál                10                            Hosszú könnyű            2:06:32 </t>
  </si>
  <si>
    <t xml:space="preserve">Narancs KT  (37)            2,0 km  110 m 6 ep </t>
  </si>
  <si>
    <t xml:space="preserve">    2 Braun Emma                  12 VSE Vizsla SE              Közepes technikás          19:34 </t>
  </si>
  <si>
    <t xml:space="preserve">    3 Braun Katalin               12 VSE Vizsla SE              Közepes technikás          19:41 </t>
  </si>
  <si>
    <t xml:space="preserve">    4 Dencs Kenéz                 09 GYO Gyöngyösi Tájfutó Klub Naracs                     22:31 </t>
  </si>
  <si>
    <t xml:space="preserve">    5 Kordoványi Gréta            08 GYO Gyöngyösi Tájfutó Klub Naracs                     25:37 </t>
  </si>
  <si>
    <t xml:space="preserve">    6 Csikós Péter                10 VSE Vizsla SE              Naracs                     25:57 </t>
  </si>
  <si>
    <t xml:space="preserve">    7 Hadházi András              05 VSE Vizsla SE              Naracs                     26:56 </t>
  </si>
  <si>
    <t xml:space="preserve">    8 Zempléni András dr.         60 HSE Hegyisport Szentendre  Közepes technikás          28:41 </t>
  </si>
  <si>
    <t xml:space="preserve">    9 Zellerné Horváth Kinga      84                            Közepes technikás          29:30 </t>
  </si>
  <si>
    <t xml:space="preserve">   10 Bereczky Csongor            08 SPA Tabáni Spartacus SKE   Közepes technikás          31:48 </t>
  </si>
  <si>
    <t xml:space="preserve">   11 Urbán Gábor                 57                            Közepes technikás          31:53 </t>
  </si>
  <si>
    <t xml:space="preserve">   12 Koritár Zsuzsa              75                            Közepes technikás          34:14 </t>
  </si>
  <si>
    <t xml:space="preserve">   13 Imre Zoltán                                               Közepes technikás          34:54 </t>
  </si>
  <si>
    <t xml:space="preserve">   14 Dencs Lilla                 09 GYO Gyöngyösi Tájfutó Klub Naracs                     36:32 </t>
  </si>
  <si>
    <t xml:space="preserve">   15 Földesi Eszter              73                            Közepes technikás          37:24 </t>
  </si>
  <si>
    <t xml:space="preserve">   16 Sándor András               10 VSE Vizsla SE              Közepes technikás          38:20 </t>
  </si>
  <si>
    <t xml:space="preserve">   17 Dencs Kinga                 09 GYO Gyöngyösi Tájfutó Klub Naracs                     38:22 </t>
  </si>
  <si>
    <t xml:space="preserve">   18 Nelson Olivér Alex          10 VSE Vizsla SE              Naracs                     38:28 </t>
  </si>
  <si>
    <t xml:space="preserve">   19 Hadházi Júlia               07 VSE Vizsla SE              Naracs                     39:27 </t>
  </si>
  <si>
    <t xml:space="preserve">   20 Szignárovits Eszter         09 GYO Gyöngyösi Tájfutó Klub Naracs                     39:57 </t>
  </si>
  <si>
    <t xml:space="preserve">   21 Csoszor Emese               11 SPA Tabáni Spartacus SKE   Közepes technikás          40:03 </t>
  </si>
  <si>
    <t xml:space="preserve">   22 Dankó-Walthier Edina        82 SPA Tabáni Spartacus SKE   Naracs                     40:04 </t>
  </si>
  <si>
    <t xml:space="preserve">   23 Csikós Ádám                 14 VSE Vizsla SE              Közepes technikás          40:50 </t>
  </si>
  <si>
    <t xml:space="preserve">   24 Golda család                   VSE Vizsla SE              Közepes technikás          41:41 </t>
  </si>
  <si>
    <t xml:space="preserve">   25 Kovács Gergely              12                            Közepes technikás          44:14 </t>
  </si>
  <si>
    <t xml:space="preserve">   26 Várbiró Martin              12 SAS Silvanus Sportegyesüle Közepes technikás          44:15 </t>
  </si>
  <si>
    <t xml:space="preserve">   27 Kenéz Zsombor és Balázs     73 AOS Apex Optimista Sporteg Közepes technikás          44:24 </t>
  </si>
  <si>
    <t xml:space="preserve">   28 Molnár-Fekete Zsuzsanna     82                            Közepes technikás          44:54 </t>
  </si>
  <si>
    <t xml:space="preserve">   30 Kovács Zsolt                74                            Közepes technikás          45:34 </t>
  </si>
  <si>
    <t xml:space="preserve">   31 Görbicz Mór Zsigmond        11 SPA Tabáni Spartacus SKE   Közepes technikás          46:19 </t>
  </si>
  <si>
    <t xml:space="preserve">   33 Köblös József               41 SAS Silvanus Sportegyesüle Közepes technikás        1:00:01 </t>
  </si>
  <si>
    <t xml:space="preserve">   36 Földesi Zsolt               04                            Közepes technikás        1:17:13 </t>
  </si>
  <si>
    <t xml:space="preserve">   37 Papp Kornél                 06                            Közepes technikás        1:17:27 </t>
  </si>
  <si>
    <t xml:space="preserve">V-zöld XS  (40)             2,3 km  115 m 9 ep </t>
  </si>
  <si>
    <t xml:space="preserve">    1 Dankó Boróka                09 SPA Tabáni Spartacus SKE   Világoszöld                25:19 </t>
  </si>
  <si>
    <t xml:space="preserve">    3 Benedek Virág               76 SPA Tabáni Spartacus SKE   Legrövidebb technikás      27:28 </t>
  </si>
  <si>
    <t xml:space="preserve">    4 Braun Emma                  12 VSE Vizsla SE              Legrövidebb technikás      28:22 </t>
  </si>
  <si>
    <t xml:space="preserve">    5 Sódor Ádám dr.              76 VSE Vizsla SE              Legrövidebb technikás      31:01 </t>
  </si>
  <si>
    <t xml:space="preserve">    6 Bejczi Gábor                69 KFK KFKI Egyesület         Világoszöld                32:36 </t>
  </si>
  <si>
    <t xml:space="preserve">    7 Kaján László                51 FMT FŐMTERV SK             Világoszöld                32:55 </t>
  </si>
  <si>
    <t xml:space="preserve">    8 Hunyadi István              74 SFC Széchenyi István Egyet Világoszöld                36:11 </t>
  </si>
  <si>
    <t xml:space="preserve">    9 Szepesi Imre                55 SAS Silvanus Sportegyesüle Világoszöld                36:16 </t>
  </si>
  <si>
    <t xml:space="preserve">   10 Lázár János                 70 SAS Silvanus Sportegyesüle Világoszöld                38:16 </t>
  </si>
  <si>
    <t xml:space="preserve">   11 Braun Katalin               12 VSE Vizsla SE              Legrövidebb technikás      38:46 </t>
  </si>
  <si>
    <t xml:space="preserve">   12 Faragó Róbert               79                            Legrövidebb technikás      39:55 </t>
  </si>
  <si>
    <t xml:space="preserve">   13 Horváth Magda               52 TTE Tipo TKE               Világoszöld                40:48 </t>
  </si>
  <si>
    <t xml:space="preserve">   14 Boczor Katalin              82 SAS Silvanus Sportegyesüle Világoszöld                40:51 </t>
  </si>
  <si>
    <t xml:space="preserve">   15 Jelinek István              43 PSE Postás Sport Egyesület Világoszöld                41:24 </t>
  </si>
  <si>
    <t xml:space="preserve">   16 Csikós Máté                 08 VSE Vizsla SE              Világoszöld                42:35 </t>
  </si>
  <si>
    <t xml:space="preserve">   17 Nagy Miklós Hunor           05 VSE Vizsla SE              Világoszöld                42:48 </t>
  </si>
  <si>
    <t xml:space="preserve">   18 Sipos Ágoston               95 MSE Megalódusz Sportegylet Legrövidebb technikás      44:36 </t>
  </si>
  <si>
    <t xml:space="preserve">   19 Erdős Ferenc                58 VSE Vizsla SE              Világoszöld                46:05 </t>
  </si>
  <si>
    <t xml:space="preserve">   20 Schwendtner Balázs          10 SIR Sirályok Sportegyesüle Világoszöld                46:28 </t>
  </si>
  <si>
    <t xml:space="preserve">   21 Hegyesi Anna                07 VSE Vizsla SE              Világoszöld                46:31 </t>
  </si>
  <si>
    <t xml:space="preserve">   22 Nagy Gábor                  43 SAS Silvanus Sportegyesüle Világoszöld                48:11 </t>
  </si>
  <si>
    <t xml:space="preserve">   23 Gombkötő Péter dr.          44 TTE Tipo TKE               Világoszöld                48:16 </t>
  </si>
  <si>
    <t xml:space="preserve">   24 Csikós Péter                10 VSE Vizsla SE              Legrövidebb technikás      48:51 </t>
  </si>
  <si>
    <t xml:space="preserve">   25 Erdős Lili                  09 VSE Vizsla SE              Legrövidebb technikás      48:55 </t>
  </si>
  <si>
    <t xml:space="preserve">   26 Nagy Albert                 43 SAS Silvanus Sportegyesüle Világoszöld                49:26 </t>
  </si>
  <si>
    <t xml:space="preserve">   27 Csikós Péter                10 VSE Vizsla SE              Legrövidebb technikás      51:35 </t>
  </si>
  <si>
    <t xml:space="preserve">   28 Bogdány Miklós              39 TTE Tipo TKE               Világoszöld                51:36 </t>
  </si>
  <si>
    <t xml:space="preserve">   29 Kéri Gerzson                44 SZU Szegedi Bokorugró SE   Világoszöld                51:41 </t>
  </si>
  <si>
    <t xml:space="preserve">   30 Komoróczki András           51 SAS Silvanus Sportegyesüle Világoszöld                55:24 </t>
  </si>
  <si>
    <t xml:space="preserve">   31 Bejczi Anna                 00                            Legrövidebb technikás      57:44 </t>
  </si>
  <si>
    <t xml:space="preserve">   32 Debreczeni Patrik Márk      10 GYO Gyöngyösi Tájfutó Klub Világoszöld                58:45 </t>
  </si>
  <si>
    <t xml:space="preserve">   33 Hegyesi Ábel                10 VSE Vizsla SE              Világoszöld              1:00:21 </t>
  </si>
  <si>
    <t xml:space="preserve">   33 Enying Diana                75 VSE Vizsla SE              Legrövidebb technikás    1:00:21 </t>
  </si>
  <si>
    <t xml:space="preserve">   35 Vida István                 47 SAS Silvanus Sportegyesüle Világoszöld              1:08:16 </t>
  </si>
  <si>
    <t xml:space="preserve">   36 Muszély György              42 BEA Budapesti Egyetemi AC  Világoszöld              1:12:59 </t>
  </si>
  <si>
    <t xml:space="preserve">   37 Bodnár Alexndra             85 MSE Megalódusz Sportegylet Legrövidebb technikás    1:13:38 </t>
  </si>
  <si>
    <t xml:space="preserve">   38 Kedl Ildikó                 59 SPA Tabáni Spartacus SKE   Legrövidebb technikás    1:18:45 </t>
  </si>
  <si>
    <t xml:space="preserve">   39 Hunyadi József              40 PSE Postás Sport Egyesület Világoszöld              1:50:22 </t>
  </si>
  <si>
    <t xml:space="preserve">Zöld RT  (19)               3,4 km  140 m 8 ep </t>
  </si>
  <si>
    <t xml:space="preserve">    1 László Dorottya             02 MOM MOM Hegyvidéki Szabadi Rövid technikás            38:47 </t>
  </si>
  <si>
    <t xml:space="preserve">    2 Schwendtner Erik            70 SIR Sirályok Sportegyesüle Zöld                       40:53 </t>
  </si>
  <si>
    <t xml:space="preserve">    3 Bonifert Anna               04 VSE Vizsla SE              Zöld                       43:06 </t>
  </si>
  <si>
    <t xml:space="preserve">    4 Doroszlai Lelle             07 VSE Vizsla SE              Rövid technikás            44:39 </t>
  </si>
  <si>
    <t xml:space="preserve">    5 Dencs Attila                78 GYO Gyöngyösi Tájfutó Klub Zöld                       44:40 </t>
  </si>
  <si>
    <t xml:space="preserve">    6 Bereczky Csongor            08 SPA Tabáni Spartacus SKE   Zöld                       46:32 </t>
  </si>
  <si>
    <t xml:space="preserve">    7 Benedek Virág               76 SPA Tabáni Spartacus SKE   Zöld                       46:36 </t>
  </si>
  <si>
    <t xml:space="preserve">    8 Bacsó Attila                51 VHS Veszprémi Honvéd SE    Zöld                       46:46 </t>
  </si>
  <si>
    <t xml:space="preserve">    9 Erdős Kata                  07 VSE Vizsla SE              Rövid technikás            49:26 </t>
  </si>
  <si>
    <t xml:space="preserve">   10 Albert Zsófia               06 SPA Tabáni Spartacus SKE   Zöld                       52:56 </t>
  </si>
  <si>
    <t xml:space="preserve">   11 Várbíró Laura               83 SAS Silvanus Sportegyesüle Rövid technikás            54:51 </t>
  </si>
  <si>
    <t xml:space="preserve">   12 Faragó Róbert               79                            Rövid technikás            55:14 </t>
  </si>
  <si>
    <t xml:space="preserve">   13 Lux Iván                    46 BEA Budapesti Egyetemi AC  Zöld                     1:00:45 </t>
  </si>
  <si>
    <t xml:space="preserve">   14 Apjok Péter                 75                            Rövid technikás          1:02:10 </t>
  </si>
  <si>
    <t xml:space="preserve">   15 Debreczeni Alexa Rita       07 GYO Gyöngyösi Tájfutó Klub Zöld                     1:03:48 </t>
  </si>
  <si>
    <t xml:space="preserve">   16 Orbán János                 56 SAS Silvanus Sportegyesüle Zöld                     1:05:38 </t>
  </si>
  <si>
    <t xml:space="preserve">   17 Debreczeni József           74 GYO Gyöngyösi Tájfutó Klub Rövid technikás          1:18:22 </t>
  </si>
  <si>
    <t xml:space="preserve">   18 Devich-Juhász Diana         82 FSC Futárok Sport Club     Zöld                     1:19:31 </t>
  </si>
  <si>
    <t xml:space="preserve">   19 Besze Szilvia               71 EK Egyesületen kívüli      Rövid technikás          1:42:57 </t>
  </si>
  <si>
    <t xml:space="preserve">Kék HT  (17)                4,2 km  250 m 2 ep </t>
  </si>
  <si>
    <t xml:space="preserve">    1 Zakariás Péter              70 TSE Törekvés Sport Egyesül Kék                        41:13 </t>
  </si>
  <si>
    <t xml:space="preserve">    2 Braun Vilmos                08 VSE Vizsla SE              Kék                        43:04 </t>
  </si>
  <si>
    <t xml:space="preserve">    3 Józsa Balázs Gábor dr.      76 SAS Silvanus Sportegyesüle Kék                        44:21 </t>
  </si>
  <si>
    <t xml:space="preserve">    4 Szepessy Máté               06 VSE Vizsla SE              Hosszú technikás           51:19 </t>
  </si>
  <si>
    <t xml:space="preserve">    5 Golda Eszter                06 VSE Vizsla SE              Hosszú technikás           52:09 </t>
  </si>
  <si>
    <t xml:space="preserve">    6 Zempléni András dr.         60 HSE Hegyisport Szentendre  Kék                        54:16 </t>
  </si>
  <si>
    <t xml:space="preserve">    7 Török Imre                  73 MAF Műegyetemi AFC Budapes Kék                        55:25 </t>
  </si>
  <si>
    <t xml:space="preserve">    8 Albert Gáspár               75 SPA Tabáni Spartacus SKE   Kék                        59:16 </t>
  </si>
  <si>
    <t xml:space="preserve">    9 Mátyás Ildikó               63 PVM Pécsi Vörös Meteor SK  Kék                      1:02:23 </t>
  </si>
  <si>
    <t xml:space="preserve">   10 Oskó Anikó                  73 HRF Szolnoki Honvéd SE     Kék                      1:07:22 </t>
  </si>
  <si>
    <t xml:space="preserve">   11 Sándor László               61 OSC Orvosegyetem Sport Clu Kék                      1:10:57 </t>
  </si>
  <si>
    <t xml:space="preserve">   12 Barát Imola                 65 ZST Zselici Tájfutók       Kék                      1:14:32 </t>
  </si>
  <si>
    <t xml:space="preserve">   13 Hajas Csilla                64 BEA Budapesti Egyetemi AC  Kék                      1:15:02 </t>
  </si>
  <si>
    <t xml:space="preserve">   14 Oláh Fakas                  72 EK Egyesületen kívüli      Hosszú technikás         1:17:08 </t>
  </si>
  <si>
    <t xml:space="preserve">   15 Antal Kristóf               74 SAS Silvanus Sportegyesüle Kék                      1:19:13 </t>
  </si>
  <si>
    <t xml:space="preserve">   16 Makrai József               54 VSE Vizsla SE              Kék                      1:44:53 </t>
  </si>
  <si>
    <t xml:space="preserve">Barna XL  (10)              7,0 km  350 m 3 ep </t>
  </si>
  <si>
    <t xml:space="preserve">    1 Várbíró Pál                 85 SAS Silvanus Sportegyesüle Leghosszabb technikás    1:05:34 </t>
  </si>
  <si>
    <t xml:space="preserve">    2 Boros Imre                  77 SSC Siketek Sport Club     Barna                    1:10:26 </t>
  </si>
  <si>
    <t xml:space="preserve">    3 Somogyi Péter dr.           87 SFC Széchenyi István Egyet Leghosszabb technikás    1:15:17 </t>
  </si>
  <si>
    <t xml:space="preserve">    4 Kishanti Petra              02 KZS Kecskeméti ZSE         Barna                    1:19:18 </t>
  </si>
  <si>
    <t xml:space="preserve">    5 Szepessy Áron               75 VSE Vizsla SE              Barna                    1:19:21 </t>
  </si>
  <si>
    <t xml:space="preserve">    6 Fekete András               82 SAS Silvanus Sportegyesüle Barna                    1:23:01 </t>
  </si>
  <si>
    <t xml:space="preserve">    7 Szlatényi Ferenc            61 OSC Orvosegyetem Sport Clu Barna                    1:25:35 </t>
  </si>
  <si>
    <t xml:space="preserve">    8 Szabó Márk                  88 SAS Silvanus Sportegyesüle Leghosszabb technikás    1:29:14 </t>
  </si>
  <si>
    <t xml:space="preserve">    9 Gyimesi Zoltán              72 TTE Tipo TKE               Barna                    1:44:58 </t>
  </si>
  <si>
    <t xml:space="preserve">   10 Sódor Anna                  85 VSE Vizsla SE              Leghosszabb technikás    1:58:10 </t>
  </si>
  <si>
    <t xml:space="preserve">    2 Csikós Máté                 08    VSE                        Legrövidebb technikás      26:42 </t>
  </si>
  <si>
    <t xml:space="preserve">   35 Szekeres Balázs             78      VSE                      Közepes technikás        1:09:27 </t>
  </si>
  <si>
    <t xml:space="preserve">   34 Szekeres Márton             07     VSE                       Közepes technikás        1:09:26 </t>
  </si>
  <si>
    <t xml:space="preserve">   32 Bodroghi Csilla             74         VSE                   Közepes technikás          57:29 </t>
  </si>
  <si>
    <t xml:space="preserve">   29 Sebők Zsófia                08        VSE                    Közepes technikás          45:02 </t>
  </si>
  <si>
    <t xml:space="preserve">    1 Sódor Ádám dr.              76       VSE                     Közepes technikás          19:23 </t>
  </si>
  <si>
    <t xml:space="preserve">   43 Szekeres Márton             07     VSE                       Rövid könnyű               36:09 </t>
  </si>
  <si>
    <t xml:space="preserve">   42 Szekeres Balázs             78          VSE                  Rövid könnyű               36:08 </t>
  </si>
  <si>
    <t xml:space="preserve">   37 Fränkl-Dobai Áfra           14      VSE                      Rövid könnyű               31:59 </t>
  </si>
  <si>
    <t xml:space="preserve">   18 Golda Balázs                76         VSE                   Rövid könnyű               17:16 </t>
  </si>
  <si>
    <t xml:space="preserve">Golda Eszter  </t>
  </si>
  <si>
    <t>VSE</t>
  </si>
  <si>
    <t>Braun Katalin</t>
  </si>
  <si>
    <t>Dankó Boróka</t>
  </si>
  <si>
    <t>SPA</t>
  </si>
  <si>
    <t>Braun Emma</t>
  </si>
  <si>
    <t>Szepessy Máté</t>
  </si>
  <si>
    <t>Bonifert Anna</t>
  </si>
  <si>
    <t>Doroszlai Lelle</t>
  </si>
  <si>
    <t>Erdős Kata</t>
  </si>
  <si>
    <t>Doroszlai Bors</t>
  </si>
  <si>
    <t>Hadházi Júlia</t>
  </si>
  <si>
    <t>Hadházi András</t>
  </si>
  <si>
    <t>Csikós Ádám</t>
  </si>
  <si>
    <t xml:space="preserve">Zellerné Horváth Kinga </t>
  </si>
  <si>
    <t xml:space="preserve">Borsodi Zsejke </t>
  </si>
  <si>
    <t xml:space="preserve">Golda Gergely  </t>
  </si>
  <si>
    <t xml:space="preserve">Golda Ferenc  </t>
  </si>
  <si>
    <t xml:space="preserve">Golda Balázs  </t>
  </si>
  <si>
    <t>Erdős Ferenc</t>
  </si>
  <si>
    <t>Kárpáti Márk</t>
  </si>
  <si>
    <t>GYO</t>
  </si>
  <si>
    <t xml:space="preserve">Devich Boldizsár </t>
  </si>
  <si>
    <t xml:space="preserve">Sebők Attila   </t>
  </si>
  <si>
    <t xml:space="preserve">Sebők Zsófia   </t>
  </si>
  <si>
    <t>Enying Diana</t>
  </si>
  <si>
    <t xml:space="preserve">Gárdosi Kristóf  </t>
  </si>
  <si>
    <t xml:space="preserve">   28 Gárdosi Kristóf             15       VSE                      Rövid könnyű               24:39 </t>
  </si>
  <si>
    <t xml:space="preserve">   29 Hegyesi Júlia            14      VSE Vizsla SE              Rövid könnyű               24:43 </t>
  </si>
  <si>
    <t>Hegyesi Ábel</t>
  </si>
  <si>
    <t>Hegyesi Julcsi</t>
  </si>
  <si>
    <t>Erdős Lili</t>
  </si>
  <si>
    <t xml:space="preserve">Komlósi Lotti  </t>
  </si>
  <si>
    <t>Kárpáti Levente</t>
  </si>
  <si>
    <t>Gázmár Kolos</t>
  </si>
  <si>
    <t xml:space="preserve">Görbicz Mór Zsigmond  </t>
  </si>
  <si>
    <t>Csikós Máté</t>
  </si>
  <si>
    <t>Csikós Péter</t>
  </si>
  <si>
    <t>Fischer Mária</t>
  </si>
  <si>
    <t>TTE</t>
  </si>
  <si>
    <t>Fränkl-Dobai Áfra</t>
  </si>
  <si>
    <t>Barta Éva</t>
  </si>
  <si>
    <t xml:space="preserve">Sándor Mihály </t>
  </si>
  <si>
    <t xml:space="preserve">Csoszor Emese  </t>
  </si>
  <si>
    <t xml:space="preserve">Szoboszlainé Vass Judit </t>
  </si>
  <si>
    <t xml:space="preserve">Szekeres Balázs </t>
  </si>
  <si>
    <t xml:space="preserve">Szekeres Márton </t>
  </si>
  <si>
    <t xml:space="preserve">Fogarasi Teréz  </t>
  </si>
  <si>
    <t>Kenéz Bendegúz,Luca és Zs</t>
  </si>
  <si>
    <t>AOS</t>
  </si>
  <si>
    <t>Fekete Samu</t>
  </si>
  <si>
    <t>SAS</t>
  </si>
  <si>
    <t>Sinkó Kristóf</t>
  </si>
  <si>
    <t>Sinkó Áron</t>
  </si>
  <si>
    <t>Bodnár Barnabás</t>
  </si>
  <si>
    <t>MSE</t>
  </si>
  <si>
    <t>Sódor Anna</t>
  </si>
  <si>
    <t>Sódor Ádám dr.</t>
  </si>
  <si>
    <t>Sódor Máté</t>
  </si>
  <si>
    <t xml:space="preserve">Sipos Ágoston </t>
  </si>
  <si>
    <t>Müller Márton</t>
  </si>
  <si>
    <t xml:space="preserve">Fogarasi András dr.  </t>
  </si>
  <si>
    <t>Urbán András</t>
  </si>
  <si>
    <t>BEA</t>
  </si>
  <si>
    <t xml:space="preserve">Fogarasi Barnabás  </t>
  </si>
  <si>
    <t xml:space="preserve">Fogarasi Hajnal  </t>
  </si>
  <si>
    <t xml:space="preserve">Fogarasi Pál  </t>
  </si>
  <si>
    <t xml:space="preserve">Dencs Kenéz </t>
  </si>
  <si>
    <t xml:space="preserve">Kordoványi Gréta </t>
  </si>
  <si>
    <t xml:space="preserve">Zempléni András dr.  </t>
  </si>
  <si>
    <t>HSE</t>
  </si>
  <si>
    <t xml:space="preserve">Bereczky Csongor   </t>
  </si>
  <si>
    <t>Urbán Gábor</t>
  </si>
  <si>
    <t xml:space="preserve">Koritár Zsuzsa  </t>
  </si>
  <si>
    <t xml:space="preserve">Dencs Lilla </t>
  </si>
  <si>
    <t xml:space="preserve">Földesi Eszter  </t>
  </si>
  <si>
    <t xml:space="preserve">Sándor András   </t>
  </si>
  <si>
    <t>Dencs Kinga</t>
  </si>
  <si>
    <t xml:space="preserve">Nelson Olivér Alex  </t>
  </si>
  <si>
    <t xml:space="preserve">Nagy Gergely  </t>
  </si>
  <si>
    <t xml:space="preserve">Szignárovits Eszter </t>
  </si>
  <si>
    <t xml:space="preserve">Szigyártó Fanni Lia </t>
  </si>
  <si>
    <t xml:space="preserve">Dankó-Walthier Edina </t>
  </si>
  <si>
    <t>Kovács Gergely</t>
  </si>
  <si>
    <t xml:space="preserve">Várbiró Martin </t>
  </si>
  <si>
    <t xml:space="preserve">Molnár-Fekete Zsuzsanna </t>
  </si>
  <si>
    <t>Kovács Zsolt</t>
  </si>
  <si>
    <t xml:space="preserve">Bodroghi Csilla   </t>
  </si>
  <si>
    <t xml:space="preserve">Köblös József       </t>
  </si>
  <si>
    <t>Földesi Zsolt</t>
  </si>
  <si>
    <t>Papp Kornél</t>
  </si>
  <si>
    <t xml:space="preserve">Benedek Virág </t>
  </si>
  <si>
    <t>Imre Zoltán</t>
  </si>
  <si>
    <t xml:space="preserve">Bejczi Gábor   </t>
  </si>
  <si>
    <t>KFK</t>
  </si>
  <si>
    <t xml:space="preserve">Kaján László  </t>
  </si>
  <si>
    <t>FMT</t>
  </si>
  <si>
    <t xml:space="preserve">Hunyadi István   </t>
  </si>
  <si>
    <t>SFC</t>
  </si>
  <si>
    <t xml:space="preserve">Szepesi Imre   </t>
  </si>
  <si>
    <t xml:space="preserve">Lázár János    </t>
  </si>
  <si>
    <t xml:space="preserve">Faragó Róbert    </t>
  </si>
  <si>
    <t xml:space="preserve">Horváth Magda </t>
  </si>
  <si>
    <t xml:space="preserve">Boczor Katalin   </t>
  </si>
  <si>
    <t xml:space="preserve">Jelinek István    </t>
  </si>
  <si>
    <t>PSE</t>
  </si>
  <si>
    <t xml:space="preserve">Nagy Miklós Hunor    </t>
  </si>
  <si>
    <t>Schwendtner Balázs</t>
  </si>
  <si>
    <t>SIR</t>
  </si>
  <si>
    <t xml:space="preserve">Hegyesi Anna  </t>
  </si>
  <si>
    <t xml:space="preserve">Nagy Gábor    </t>
  </si>
  <si>
    <t xml:space="preserve">Gombkötő Péter dr. </t>
  </si>
  <si>
    <t xml:space="preserve">Nagy Albert    </t>
  </si>
  <si>
    <t xml:space="preserve">Bogdány Miklós  </t>
  </si>
  <si>
    <t xml:space="preserve">Kéri Gerzson   </t>
  </si>
  <si>
    <t>SZU</t>
  </si>
  <si>
    <t>Komoróczki András</t>
  </si>
  <si>
    <t xml:space="preserve">Bejczi Anna  </t>
  </si>
  <si>
    <t xml:space="preserve">Debreczeni Patrik Márk  </t>
  </si>
  <si>
    <t xml:space="preserve">Vida István    </t>
  </si>
  <si>
    <t xml:space="preserve">Muszély György  </t>
  </si>
  <si>
    <t xml:space="preserve">Bodnár Alexndra  </t>
  </si>
  <si>
    <t xml:space="preserve">Kedl Ildikó   </t>
  </si>
  <si>
    <t xml:space="preserve">Hunyadi József  </t>
  </si>
  <si>
    <t xml:space="preserve">László Dorottya </t>
  </si>
  <si>
    <t>MOM</t>
  </si>
  <si>
    <t>Schwendtner Erik</t>
  </si>
  <si>
    <t xml:space="preserve">Dencs Attila </t>
  </si>
  <si>
    <t xml:space="preserve">Bacsó Attila </t>
  </si>
  <si>
    <t>VHS</t>
  </si>
  <si>
    <t xml:space="preserve">Albert Zsófia  </t>
  </si>
  <si>
    <t xml:space="preserve">Várbíró Laura  </t>
  </si>
  <si>
    <t xml:space="preserve">Lux Iván         </t>
  </si>
  <si>
    <t xml:space="preserve">Apjok Péter  </t>
  </si>
  <si>
    <t xml:space="preserve">Orbán János   </t>
  </si>
  <si>
    <t xml:space="preserve">Devich-Juhász Diana   </t>
  </si>
  <si>
    <t>FSC</t>
  </si>
  <si>
    <t>Besze Szilvia</t>
  </si>
  <si>
    <t>ek</t>
  </si>
  <si>
    <t xml:space="preserve">Zakariás Péter  </t>
  </si>
  <si>
    <t>TSE</t>
  </si>
  <si>
    <t>Braun Vili</t>
  </si>
  <si>
    <t xml:space="preserve">Józsa Balázs Gábor dr. </t>
  </si>
  <si>
    <t xml:space="preserve">Török Imre </t>
  </si>
  <si>
    <t>MAF</t>
  </si>
  <si>
    <t xml:space="preserve">Albert Gáspár  </t>
  </si>
  <si>
    <t xml:space="preserve">Mátyás Ildikó    </t>
  </si>
  <si>
    <t>PVM</t>
  </si>
  <si>
    <t xml:space="preserve">Oskó Anikó  </t>
  </si>
  <si>
    <t>HRF</t>
  </si>
  <si>
    <t xml:space="preserve">Sándor László </t>
  </si>
  <si>
    <t>OSC</t>
  </si>
  <si>
    <t xml:space="preserve">Barát Imola  </t>
  </si>
  <si>
    <t>ZSC</t>
  </si>
  <si>
    <t xml:space="preserve">Hajas Csilla   </t>
  </si>
  <si>
    <t xml:space="preserve">Antal Kristóf       </t>
  </si>
  <si>
    <t xml:space="preserve">Makrai József   </t>
  </si>
  <si>
    <t xml:space="preserve">Várbíró Pál   </t>
  </si>
  <si>
    <t>Boros Imre</t>
  </si>
  <si>
    <t>SSC</t>
  </si>
  <si>
    <t xml:space="preserve">Somogyi Péter dr. </t>
  </si>
  <si>
    <t xml:space="preserve">Kishanti Petra   </t>
  </si>
  <si>
    <t>KZS</t>
  </si>
  <si>
    <t>Szepessy Áron</t>
  </si>
  <si>
    <t xml:space="preserve">Fekete András    </t>
  </si>
  <si>
    <t>Szlatényi Ferenc</t>
  </si>
  <si>
    <t xml:space="preserve">Szabó Márk </t>
  </si>
  <si>
    <t xml:space="preserve">Gyimesi Zoltán </t>
  </si>
  <si>
    <t>SF I</t>
  </si>
  <si>
    <t>SN I</t>
  </si>
  <si>
    <t>SF II</t>
  </si>
  <si>
    <t>IN I</t>
  </si>
  <si>
    <t>IN II</t>
  </si>
  <si>
    <t>IN III</t>
  </si>
  <si>
    <t>IN IV</t>
  </si>
  <si>
    <t>IN V</t>
  </si>
  <si>
    <t>IF I</t>
  </si>
  <si>
    <t>IF II</t>
  </si>
  <si>
    <t>IN VI</t>
  </si>
  <si>
    <t>IF III</t>
  </si>
  <si>
    <t>IF IV</t>
  </si>
  <si>
    <t>FF I</t>
  </si>
  <si>
    <t>FF II</t>
  </si>
  <si>
    <t>FN I</t>
  </si>
  <si>
    <t>SF III</t>
  </si>
  <si>
    <t>SF IV</t>
  </si>
  <si>
    <t>IF V</t>
  </si>
  <si>
    <t>FF III</t>
  </si>
  <si>
    <t>IF VI</t>
  </si>
  <si>
    <t>FN II</t>
  </si>
  <si>
    <t>SF V</t>
  </si>
  <si>
    <t>SF VI</t>
  </si>
  <si>
    <t>FF V</t>
  </si>
  <si>
    <t>FN III</t>
  </si>
  <si>
    <t>SN II</t>
  </si>
  <si>
    <t>SN III</t>
  </si>
  <si>
    <t>FF VI</t>
  </si>
  <si>
    <t xml:space="preserve">Sárga RK  (32)               1,6 km  80 m 6 ep </t>
  </si>
  <si>
    <t xml:space="preserve">    1 Bonifert Gergely            07 VSE Vizsla SE              Sárga                       9:01</t>
  </si>
  <si>
    <t xml:space="preserve">    2 Braun Katalin               12 VSE Vizsla SE              Sárga                      10:28</t>
  </si>
  <si>
    <t xml:space="preserve">    3 Golda Eszter                06 VSE Vizsla SE              Sárga                      11:02</t>
  </si>
  <si>
    <t xml:space="preserve">    4 Bonifert Anna               04 VSE Vizsla SE              Sárga                      11:29</t>
  </si>
  <si>
    <t xml:space="preserve">    5 Hadházi András              05 VSE Vizsla SE              Rövid könnyű               12:32</t>
  </si>
  <si>
    <t xml:space="preserve">    6 Erdős Kata                  07 VSE Vizsla SE              Sárga                      13:04</t>
  </si>
  <si>
    <t xml:space="preserve">    7 Doroszlai Lelle             07 VSE Vizsla SE              Sárga                      13:37</t>
  </si>
  <si>
    <t xml:space="preserve">    8 Hadházi Júlia               07 VSE Vizsla SE              Rövid könnyű               15:18</t>
  </si>
  <si>
    <t xml:space="preserve">    9 Zellerné Horváth Kinga      84                            Rövid könnyű               15:41</t>
  </si>
  <si>
    <t xml:space="preserve">   10 Doroszlai Bors              10 VSE Vizsla SE              Rövid könnyű               16:33</t>
  </si>
  <si>
    <t xml:space="preserve">   11 Erdős Lili                  09 VSE Vizsla SE              Sárga                      16:36</t>
  </si>
  <si>
    <t xml:space="preserve">   12 Sebők Luca 2.               11                            Rövid könnyű               16:38</t>
  </si>
  <si>
    <t xml:space="preserve">   13 Sebők Attila                13 VSE Vizsla SE              Rövid könnyű               16:47</t>
  </si>
  <si>
    <t xml:space="preserve">   14 Hegyesi Ábel                10 VSE Vizsla SE              Sárga                      18:30</t>
  </si>
  <si>
    <t xml:space="preserve">   15 Golda Ferenc                10 VSE Vizsla SE              Sárga                      18:39</t>
  </si>
  <si>
    <t xml:space="preserve">   16 Szigyártó Fanni Lia         13 VSE Vizsla SE              Sárga                      19:56</t>
  </si>
  <si>
    <t xml:space="preserve">   17 Golda Gergely               12 VSE Vizsla SE              Sárga                      20:31</t>
  </si>
  <si>
    <t xml:space="preserve">   18 Enying Diana                75 VSE Vizsla SE              Sárga                      22:06</t>
  </si>
  <si>
    <t xml:space="preserve">   19 Hegyesi Anna                07 VSE Vizsla SE              Sárga                      22:07</t>
  </si>
  <si>
    <t xml:space="preserve">   20 Csikós Ádám                 14 VSE Vizsla SE              Sárga                      22:55</t>
  </si>
  <si>
    <t xml:space="preserve">   22 Szekeres Balázs             78                            Rövid könnyű               26:52</t>
  </si>
  <si>
    <t xml:space="preserve">   23 Sebők Luca                  11                            Rövid könnyű               29:18</t>
  </si>
  <si>
    <t xml:space="preserve">   24 Fischer Mária               52 TTE Tipo TKE               Sárga                      32:12</t>
  </si>
  <si>
    <t xml:space="preserve">   25 Hudák Eszter Róza           17                            Rövid könnyű               34:43</t>
  </si>
  <si>
    <t xml:space="preserve">   26 Laczkner Ágnes              78 SFC Széchenyi István Egyet Rövid könnyű               35:45</t>
  </si>
  <si>
    <t xml:space="preserve">   27 Frankl-Dobai Áfra           14 VSE Vizsla SE              Rövid könnyű               40:47</t>
  </si>
  <si>
    <t xml:space="preserve">   28 Kenéz Luca és Zsófi            AOS Apex Optimista Sporteg Rövid könnyű               43:56</t>
  </si>
  <si>
    <t xml:space="preserve">   29 Szabó-Szutor Lenke          15 VSE Vizsla SE              Rövid könnyű               44:33</t>
  </si>
  <si>
    <t xml:space="preserve">   30 Laczkó Csanád               20                            Rövid könnyű               56:27</t>
  </si>
  <si>
    <t xml:space="preserve">Lila HK  (4)                5,7 km  315 m 6 ep </t>
  </si>
  <si>
    <t xml:space="preserve">    1 Müller Márton               06 VSE Vizsla SE              Lila                     1:05:41</t>
  </si>
  <si>
    <t xml:space="preserve">    2 Török Ádám                  88 HOD Hód-mentor SE          Hosszú könnyű            1:13:53</t>
  </si>
  <si>
    <t xml:space="preserve">    3 Czuczor Dávid               09                            Hosszú könnyű            2:43:32</t>
  </si>
  <si>
    <t xml:space="preserve">    4 Kiss Levente                09                            Hosszú könnyű            2:43:43</t>
  </si>
  <si>
    <t xml:space="preserve">Narancs KT  (23)            1,8 km  135 m 7 ep </t>
  </si>
  <si>
    <t xml:space="preserve">    1 Zempléni András dr.         60 HSE Hegyisport Szentendre  Közepes technikás          23:55</t>
  </si>
  <si>
    <t xml:space="preserve">    2 Csikós Péter                10 VSE Vizsla SE              Naracs                     32:23</t>
  </si>
  <si>
    <t xml:space="preserve">    3 Erdős Ferenc                58 VSE Vizsla SE              Közepes technikás          32:55</t>
  </si>
  <si>
    <t xml:space="preserve">    4 Zellerné Horváth Kinga      84                            Közepes technikás          33:35</t>
  </si>
  <si>
    <t xml:space="preserve">    5 Schwendtner Balázs          10 SIR Sirályok Sportegyesüle Naracs                     33:52</t>
  </si>
  <si>
    <t xml:space="preserve">    6 Golda Balázs                76 VSE Vizsla SE              Közepes technikás          34:05</t>
  </si>
  <si>
    <t xml:space="preserve">    7 Sándor András               10 VSE Vizsla SE              Közepes technikás          37:21</t>
  </si>
  <si>
    <t xml:space="preserve">    9 Csikós Ádám                 14 VSE Vizsla SE              Közepes technikás          43:39</t>
  </si>
  <si>
    <t xml:space="preserve">   10 Hadházi Júlia               07 VSE Vizsla SE              Naracs                     44:21</t>
  </si>
  <si>
    <t xml:space="preserve">   11 Országh Anna                02                            Közepes technikás          46:00</t>
  </si>
  <si>
    <t xml:space="preserve">   12 Mechle Balázs               13                            Közepes technikás          46:39</t>
  </si>
  <si>
    <t xml:space="preserve">   14 Koritár Zsuzsa              75                            Közepes technikás          50:49</t>
  </si>
  <si>
    <t xml:space="preserve">   15 Tóth Józsefné               51 SAS Silvanus Sportegyesüle Naracs                     51:29</t>
  </si>
  <si>
    <t xml:space="preserve">   16 Hadházi András              05 VSE Vizsla SE              Naracs                     52:46</t>
  </si>
  <si>
    <t xml:space="preserve">   17 Radnóti Rezső               41 SAS Silvanus Sportegyesüle Naracs                     55:17</t>
  </si>
  <si>
    <t xml:space="preserve">   18 Juhász Csilla               71                            Közepes technikás          55:27</t>
  </si>
  <si>
    <t xml:space="preserve">   19 Sebők Zsófia                08 VSE Vizsla SE              Naracs                     57:06</t>
  </si>
  <si>
    <t xml:space="preserve">   20 Szigyártó Fanni Lia         13 VSE Vizsla SE              Közepes technikás        1:01:09</t>
  </si>
  <si>
    <t xml:space="preserve">   21 Komár Anna                  12                            Közepes technikás        1:23:41</t>
  </si>
  <si>
    <t xml:space="preserve">   22 Gasztonyi Linda             14 GKS Gödöllői Kirchhofer Jó Naracs                   1:36:15</t>
  </si>
  <si>
    <t xml:space="preserve">   23 Gasztonyi Péter             81 GKS Gödöllői Kirchhofer Jó Naracs                   1:37:46</t>
  </si>
  <si>
    <t xml:space="preserve">V-zöld XS  (30)             2,1 km  125 m 6 ep </t>
  </si>
  <si>
    <t xml:space="preserve">    1 Braun Katalin               12 VSE Vizsla SE              Legrövidebb technikás      23:59</t>
  </si>
  <si>
    <t xml:space="preserve">    2 Schwendtner Erik            70 SIR Sirályok Sportegyesüle Világoszöld                27:50</t>
  </si>
  <si>
    <t xml:space="preserve">    3 Szepesi Imre                55 SAS Silvanus Sportegyesüle Világoszöld                33:53</t>
  </si>
  <si>
    <t xml:space="preserve">    4 Lázár János                 70 SAS Silvanus Sportegyesüle Világoszöld                34:08</t>
  </si>
  <si>
    <t xml:space="preserve">    5 Hunyadi István              74 SFC Széchenyi István Egyet Világoszöld                34:19</t>
  </si>
  <si>
    <t xml:space="preserve">    6 Lux Iván                    46 BEA Budapesti Egyetemi AC  Világoszöld                35:27</t>
  </si>
  <si>
    <t xml:space="preserve">    7 Erdős Lili                                                Legrövidebb technikás      38:00</t>
  </si>
  <si>
    <t xml:space="preserve">    8 Tóth Ibolya                 72 VSE Vizsla SE              Világoszöld                38:49</t>
  </si>
  <si>
    <t xml:space="preserve">    9 Hegyesi Ábel                10 VSE Vizsla SE              Legrövidebb technikás      40:16</t>
  </si>
  <si>
    <t xml:space="preserve">   10 Hegyesi Anna                07 VSE Vizsla SE              Legrövidebb technikás      40:46</t>
  </si>
  <si>
    <t xml:space="preserve">   11 Enying Diana                75 VSE Vizsla SE              Legrövidebb technikás      40:53</t>
  </si>
  <si>
    <t xml:space="preserve">   12 Csikós Péter                10 VSE Vizsla SE              Legrövidebb technikás      41:39</t>
  </si>
  <si>
    <t xml:space="preserve">   13 Erdős Ferenc                58 VSE Vizsla SE              Világoszöld                42:03</t>
  </si>
  <si>
    <t xml:space="preserve">   14 Ádám András                 56 ARA Alba Regia Atlétikai K Világoszöld                43:10</t>
  </si>
  <si>
    <t xml:space="preserve">   15 Ádám Vera                   79 ARA Alba Regia Atlétikai K Legrövidebb technikás      46:11</t>
  </si>
  <si>
    <t xml:space="preserve">   16 Gombkötő Péter dr.          44 TTE Tipo TKE               Világoszöld                48:37</t>
  </si>
  <si>
    <t xml:space="preserve">   17 Bogdány Miklós              39 TTE Tipo TKE               Világoszöld                49:21</t>
  </si>
  <si>
    <t xml:space="preserve">   18 Balázsné Tóbiás Ildikó      75 SAS Silvanus Sportegyesüle Világoszöld                49:39</t>
  </si>
  <si>
    <t xml:space="preserve">   19 Nagy Albert                 43 SAS Silvanus Sportegyesüle Világoszöld                51:07</t>
  </si>
  <si>
    <t xml:space="preserve">   20 Szekeres Márton             07                            Legrövidebb technikás      52:36</t>
  </si>
  <si>
    <t xml:space="preserve">   21 Szekeres Balázs             78                            Legrövidebb technikás      52:45</t>
  </si>
  <si>
    <t xml:space="preserve">   22 Szabó Zsuzsanna             54 SAS Silvanus Sportegyesüle Világoszöld                54:07</t>
  </si>
  <si>
    <t xml:space="preserve">   23 Bányai Attila               41 ZTC Zalaegerszegi TC       Világoszöld              1:02:44</t>
  </si>
  <si>
    <t xml:space="preserve">   24 Kedl Ildikó                 59 SPA Tabáni Spartacus SKE   Legrövidebb technikás    1:03:25</t>
  </si>
  <si>
    <t xml:space="preserve">   25 Muszély György              42 BEA Budapesti Egyetemi AC  Világoszöld              1:12:14</t>
  </si>
  <si>
    <t xml:space="preserve">   26 Nagy Gábor                  43 SAS Silvanus Sportegyesüle Világoszöld              1:19:01</t>
  </si>
  <si>
    <t xml:space="preserve">Zöld RT  (19)               3,0 km  180 m 7 ep </t>
  </si>
  <si>
    <t xml:space="preserve">    1 Bonifert Anna               04 VSE Vizsla SE              Rövid technikás            34:07</t>
  </si>
  <si>
    <t xml:space="preserve">    2 Erdős Kata                  07 VSE Vizsla SE              Rövid technikás            39:27</t>
  </si>
  <si>
    <t xml:space="preserve">    3 Kézdy Pál                   69 KFK KFKI Egyesület         Zöld                       40:54</t>
  </si>
  <si>
    <t xml:space="preserve">    4 Albert Márton               02                            Rövid technikás            46:10</t>
  </si>
  <si>
    <t xml:space="preserve">    5 Doroszlai Lelle             07 VSE Vizsla SE              Rövid technikás            47:00</t>
  </si>
  <si>
    <t xml:space="preserve">    6 Szöllősi Judit              87 HOD Hód-mentor SE          Rövid technikás            48:39</t>
  </si>
  <si>
    <t xml:space="preserve">    7 Molnár Gábor                50 MAF Műegyetemi AFC Budapes Zöld                       48:54</t>
  </si>
  <si>
    <t xml:space="preserve">    8 Hunyadi Károly              43 PSE Postás Sport Egyesület Zöld                       51:46</t>
  </si>
  <si>
    <t xml:space="preserve">    9 Bogdanovits András ifj.     69 HBS Honvéd Bottyán Sporteg Zöld                       58:43</t>
  </si>
  <si>
    <t xml:space="preserve">   10 Jenővári Gabriella          57 HSE Hegyisport Szentendre  Zöld                       59:13</t>
  </si>
  <si>
    <t xml:space="preserve">   11 Gasztonyiné Czinkóczki Zs   82 GKS Gödöllői Kirchhofer Jó Zöld                       59:54</t>
  </si>
  <si>
    <t xml:space="preserve">   12 Orbán János                 56 SAS Silvanus Sportegyesüle Zöld                     1:05:31</t>
  </si>
  <si>
    <t xml:space="preserve">   13 Kaján László                51 FMT FŐMTERV SK             Rövid technikás          1:06:31</t>
  </si>
  <si>
    <t xml:space="preserve">   14 Madarassy Mária             74 BEA Budapesti Egyetemi AC  Zöld                     1:14:10</t>
  </si>
  <si>
    <t xml:space="preserve">   15 Biró Aletta                 47 BEA Budapesti Egyetemi AC  Rövid technikás          1:18:13</t>
  </si>
  <si>
    <t xml:space="preserve">   16 Eke Bori                    77                            Rövid technikás          1:18:56</t>
  </si>
  <si>
    <t xml:space="preserve">   17 Horváth Imre                53 SAS Silvanus Sportegyesüle Zöld                     2:11:43</t>
  </si>
  <si>
    <t xml:space="preserve">   18 Besze Szilvia               71 EK Egyesületen kívüli      Rövid technikás          2:13:49</t>
  </si>
  <si>
    <t xml:space="preserve">Kék HT  (15)                4,1 km  190 m 8 ep </t>
  </si>
  <si>
    <t xml:space="preserve">    1 Gasztonyi Péter             81 GKS Gödöllői Kirchhofer Jó Hosszú technikás           38:03</t>
  </si>
  <si>
    <t xml:space="preserve">    2 Zakariás Péter              70 TSE Törekvés Sport Egyesül Kék                        38:28</t>
  </si>
  <si>
    <t xml:space="preserve">    3 Józsa Balázs Gábor dr.      76 SAS Silvanus Sportegyesüle Kék                        39:55</t>
  </si>
  <si>
    <t xml:space="preserve">    4 Golda Eszter                06 VSE                        Hosszú technikás           43:20</t>
  </si>
  <si>
    <t xml:space="preserve">    5 Török Imre                  73 MAF Műegyetemi AFC Budapes Kék                        45:20</t>
  </si>
  <si>
    <t xml:space="preserve">    6 Kovács Gergely              73 TTE Tipo TKE               Kék                        48:47</t>
  </si>
  <si>
    <t xml:space="preserve">    7 Kele József                 59 BEA Budapesti Egyetemi AC  Kék                        52:17</t>
  </si>
  <si>
    <t xml:space="preserve">    8 Zempléni András dr.         60 HSE Hegyisport Szentendre  Kék                        53:11</t>
  </si>
  <si>
    <t xml:space="preserve">    9 Burian Hana                 69 BEA Budapesti Egyetemi AC  Kék                        55:08</t>
  </si>
  <si>
    <t xml:space="preserve">   10 Antal Kristóf               74 SAS Silvanus Sportegyesüle Kék                      1:01:08</t>
  </si>
  <si>
    <t xml:space="preserve">   11 Bacsó Piroska               61 MAF Műegyetemi AFC Budapes Kék                      1:07:31</t>
  </si>
  <si>
    <t xml:space="preserve">   12 Fehérvári Máté              73 ARA Alba Regia Atlétikai K Kék                      1:14:36</t>
  </si>
  <si>
    <t xml:space="preserve">   13 Faragó Róbert               79                            Hosszú technikás         1:16:23</t>
  </si>
  <si>
    <t xml:space="preserve">   14 Gáspár Máté                 73                            Hosszú technikás         1:20:51</t>
  </si>
  <si>
    <t xml:space="preserve">   15 Oskó Anikó                  73 HRF Szolnoki Honvéd SE     Kék                      1:35:02</t>
  </si>
  <si>
    <t xml:space="preserve">Barna XL  (18)              6,5 km  380 m 1 ep </t>
  </si>
  <si>
    <t xml:space="preserve">    1 Bonifert Gergely            07 VSE Vizsla SE              Leghosszabb technikás      57:55</t>
  </si>
  <si>
    <t xml:space="preserve">    2 Kovács Kende Pál            03 TTE Tipo TKE               Barna                    1:02:55</t>
  </si>
  <si>
    <t xml:space="preserve">    3 Szepessy Áron               75 VSE Vizsla SE              Barna                    1:06:15</t>
  </si>
  <si>
    <t xml:space="preserve">    4 Bozsó Norbert               76 TTE Tipo TKE               Barna                    1:06:39</t>
  </si>
  <si>
    <t xml:space="preserve">    5 Fekete András               82 SAS Silvanus Sportegyesüle Barna                    1:09:00</t>
  </si>
  <si>
    <t xml:space="preserve">    6 Szepessy Máté               06 VSE Vizsla SE              Barna                    1:15:17</t>
  </si>
  <si>
    <t xml:space="preserve">    7 Boros Imre                  77 SSC Siketek Sport Club     Barna                    1:19:14</t>
  </si>
  <si>
    <t xml:space="preserve">    8 Várbíró Pál                 85 SAS Silvanus Sportegyesüle Barna                    1:19:20</t>
  </si>
  <si>
    <t xml:space="preserve">    9 Braun Vilmos                08 VSE Vizsla SE              Barna                    1:20:33</t>
  </si>
  <si>
    <t xml:space="preserve">   10 Báder Attila                69 TTE Tipo TKE               Barna                    1:22:55</t>
  </si>
  <si>
    <t xml:space="preserve">   11 Németh Tamás                79                            Leghosszabb technikás    1:26:05</t>
  </si>
  <si>
    <t xml:space="preserve">   12 Eke Zsolt                   76                            Leghosszabb technikás    1:27:10</t>
  </si>
  <si>
    <t xml:space="preserve">   13 Sódor Anna                  85 VSE Vizsla SE              Barna                    1:29:39</t>
  </si>
  <si>
    <t xml:space="preserve">   14 Ruzsányi Ákos               70 SAS Silvanus Sportegyesüle Barna                    1:31:02</t>
  </si>
  <si>
    <t xml:space="preserve">   15 Szabó Márk                  88 SAS Silvanus Sportegyesüle Leghosszabb technikás    1:36:02</t>
  </si>
  <si>
    <t xml:space="preserve">   16 White Raley                 88                            Leghosszabb technikás    1:41:07</t>
  </si>
  <si>
    <t xml:space="preserve">   17 Buzás Gyula                 71 FMT FŐMTERV SK             Barna                    1:46:04</t>
  </si>
  <si>
    <t xml:space="preserve">   18 Szlatényi Ferenc            61 OSC Orvosegyetem Sport Clu Barna                    1:46:43</t>
  </si>
  <si>
    <t xml:space="preserve">Vizsla Kupa 22-2 Eredmények       Budakeszi erdő 2022. 04. 10. </t>
  </si>
  <si>
    <t xml:space="preserve">    8 Kenéz Zsombor Balázs        73 AOS Apex Optimista  Közepes technikás          43:31</t>
  </si>
  <si>
    <t>Bonifert Gergő</t>
  </si>
  <si>
    <t xml:space="preserve">Sebők Luca   </t>
  </si>
  <si>
    <t xml:space="preserve">   21 Szekeres Márton             07   VSE                         Rövid könnyű               26:40</t>
  </si>
  <si>
    <t>Lackner Ágnes</t>
  </si>
  <si>
    <t>Szabó-Szutor Lenke</t>
  </si>
  <si>
    <t>Török Ádám</t>
  </si>
  <si>
    <t>HOD</t>
  </si>
  <si>
    <t>Czucor Dávid</t>
  </si>
  <si>
    <t>Kiss Levente</t>
  </si>
  <si>
    <t>Kenéz Zsombor Balázs</t>
  </si>
  <si>
    <t>Országh Anna</t>
  </si>
  <si>
    <t>Mechle Balázs</t>
  </si>
  <si>
    <t xml:space="preserve">   13 Bodroghi Csilla             74   VSE                Közepes technikás          48:35</t>
  </si>
  <si>
    <t>Tóth Józsefné</t>
  </si>
  <si>
    <t>Radnóti Rezső</t>
  </si>
  <si>
    <t>Juhász Csilla</t>
  </si>
  <si>
    <t>Komár Anna</t>
  </si>
  <si>
    <t>Gasztonyi Linda</t>
  </si>
  <si>
    <t>Gasztonyi Péter</t>
  </si>
  <si>
    <t>GKS</t>
  </si>
  <si>
    <t>Tóth Ibolya</t>
  </si>
  <si>
    <t>Ádám András</t>
  </si>
  <si>
    <t>ARA</t>
  </si>
  <si>
    <t>Ádám Vera</t>
  </si>
  <si>
    <t xml:space="preserve">Balázsné Tóbiás Ildikó </t>
  </si>
  <si>
    <t xml:space="preserve">Szabó Zsuzsa </t>
  </si>
  <si>
    <t>Bányai Attila</t>
  </si>
  <si>
    <t>ZTC</t>
  </si>
  <si>
    <t>Kézdy Pál</t>
  </si>
  <si>
    <t xml:space="preserve">Albert Márton  </t>
  </si>
  <si>
    <t>Szöllősi Judit</t>
  </si>
  <si>
    <t>Molnár Gábor</t>
  </si>
  <si>
    <t xml:space="preserve">Bogdanovics András ifj. </t>
  </si>
  <si>
    <t>HBS</t>
  </si>
  <si>
    <t>Jenővári Gabriella</t>
  </si>
  <si>
    <t>Gasztonyiné Czinkóci Zs</t>
  </si>
  <si>
    <t>Madarassy Mária</t>
  </si>
  <si>
    <t>Biró Aletta</t>
  </si>
  <si>
    <t>Eke Bori</t>
  </si>
  <si>
    <t xml:space="preserve">Horváth Imre </t>
  </si>
  <si>
    <t>Kele József</t>
  </si>
  <si>
    <t>Burián Hana</t>
  </si>
  <si>
    <t>Fehérvári Máté</t>
  </si>
  <si>
    <t>Gáspár Máté</t>
  </si>
  <si>
    <t>Kovács Kende Pál</t>
  </si>
  <si>
    <t>Bozsó Norbert</t>
  </si>
  <si>
    <t>Báder Attila</t>
  </si>
  <si>
    <t>Németh Tamás</t>
  </si>
  <si>
    <t>Eke Zsolt</t>
  </si>
  <si>
    <t>Ruzsányi Ákos</t>
  </si>
  <si>
    <t xml:space="preserve">White Raley </t>
  </si>
  <si>
    <t>Buzás Gyula</t>
  </si>
  <si>
    <t xml:space="preserve">RK Sárga  (21)              2,3 km  130 m 7 ep </t>
  </si>
  <si>
    <t xml:space="preserve">    1 Golda Eszter                06 VSE Vizsla SE              Sárga                      15:41 </t>
  </si>
  <si>
    <t xml:space="preserve">    3 Soltész Zsolt               78                            Rövid könnyű               23:05 </t>
  </si>
  <si>
    <t xml:space="preserve">    4 Golda Ferenc                10 VSE Vizsla SE              Sárga                      26:36 </t>
  </si>
  <si>
    <t xml:space="preserve">    7 Cserpák Balázs              16                            Rövid könnyű               30:49 </t>
  </si>
  <si>
    <t xml:space="preserve">    7 Cserpák András              16                            Rövid könnyű               30:49 </t>
  </si>
  <si>
    <t xml:space="preserve">    9 Csikós Ádám                 14 VSE Vizsla SE              Sárga                      41:58 </t>
  </si>
  <si>
    <t xml:space="preserve">   10 Golda Gergely               12 VSE Vizsla SE              Sárga                      42:46 </t>
  </si>
  <si>
    <t xml:space="preserve">   11 Golda Balázs                76 VSE Vizsla SE              Rövid könnyű               42:48 </t>
  </si>
  <si>
    <t xml:space="preserve">   12 Fischer Mária               52 TTE Tipo TKE               Sárga                      45:30 </t>
  </si>
  <si>
    <t xml:space="preserve">   13 Kis Zsolt                   06 VSE Vizsla SE              Sárga                      53:01 </t>
  </si>
  <si>
    <t xml:space="preserve">   14 Lőrincz Emma                13                            Rövid könnyű               54:26 </t>
  </si>
  <si>
    <t xml:space="preserve">   15 Kiss Virág                  67                            Rövid könnyű               56:11 </t>
  </si>
  <si>
    <t xml:space="preserve">   16 Mitterer Andrea             54 BEA Budapesti Egyetemi AC  Rövid könnyű               59:24 </t>
  </si>
  <si>
    <t xml:space="preserve">   17 Héjjas Attila               47 DTC Diósgyőri TC           Rövid könnyű             1:10:09 </t>
  </si>
  <si>
    <t xml:space="preserve">   18 Fedorcsák Eszter            55                            Rövid könnyű             1:11:38 </t>
  </si>
  <si>
    <t xml:space="preserve">   19 Laczkó Csanád               20                            Rövid könnyű             1:36:33 </t>
  </si>
  <si>
    <t xml:space="preserve">HK Lila  (5)                5,4 km  260 m 7 ep </t>
  </si>
  <si>
    <t xml:space="preserve">    1 Sódor Ádám dr.              76 VSE Vizsla SE              Lila                       49:18 </t>
  </si>
  <si>
    <t xml:space="preserve">    2 Kele Balázs                 90 BEA Budapesti Egyetemi AC  Hosszú könnyű            1:00:01 </t>
  </si>
  <si>
    <t xml:space="preserve">    3 Lengyel Nóra Éva            90 HSE Hegyisport Szentendre  Lila                     1:14:54 </t>
  </si>
  <si>
    <t xml:space="preserve">    4 Csontos Borbála dr.         90                            Lila                     1:14:56 </t>
  </si>
  <si>
    <t xml:space="preserve">    5 Palyik Andrea               81                            Hosszú könnyű            1:37:25 </t>
  </si>
  <si>
    <t xml:space="preserve">KT Narancs  (27)             1,8 km  70 m 6 ep </t>
  </si>
  <si>
    <t xml:space="preserve">    1 Golda Eszter                06 VSE Vizsla SE              Közepes technikás          14:14 </t>
  </si>
  <si>
    <t xml:space="preserve">    2 Bonifert Anna               04 VSE Vizsla SE              Naracs                     16:10 </t>
  </si>
  <si>
    <t xml:space="preserve">    3 Braun Emma                  12 VSE Vizsla SE              Naracs                     17:13 </t>
  </si>
  <si>
    <t xml:space="preserve">    4 Braun Katalin               12 VSE Vizsla SE              Naracs                     18:11 </t>
  </si>
  <si>
    <t xml:space="preserve">    5 Sódor Ádám dr.              76 VSE Vizsla SE              Közepes technikás          21:02 </t>
  </si>
  <si>
    <t xml:space="preserve">    6 Soltész Zsolt               78                            Közepes technikás          21:37 </t>
  </si>
  <si>
    <t xml:space="preserve">    7 Csikós Péter                10 VSE Vizsla SE              Közepes technikás          23:12 </t>
  </si>
  <si>
    <t xml:space="preserve">    8 Csikós Máté                 08 VSE Vizsla SE              Közepes technikás          23:38 </t>
  </si>
  <si>
    <t xml:space="preserve">    9 Halbauer Kamilla            09 SPA Tabáni Spartacus SKE   Naracs                     24:49 </t>
  </si>
  <si>
    <t xml:space="preserve">   10 Varga Fanni Zsófia          08 SPA Tabáni Spartacus SKE   Naracs                     25:51 </t>
  </si>
  <si>
    <t xml:space="preserve">   11 Erdős Ferenc                58 VSE Vizsla SE              Közepes technikás          26:53 </t>
  </si>
  <si>
    <t xml:space="preserve">   12 Hadházi András              05 VSE Vizsla SE              Naracs                     27:54 </t>
  </si>
  <si>
    <t xml:space="preserve">   13 Kárpáti Márk                12 VSE Vizsla SE              Naracs                     31:11 </t>
  </si>
  <si>
    <t xml:space="preserve">   14 Hadházi Júlia               07 VSE Vizsla SE              Naracs                     31:17 </t>
  </si>
  <si>
    <t xml:space="preserve">   15 Juhász Csilla               71                            Közepes technikás          33:31 </t>
  </si>
  <si>
    <t xml:space="preserve">   16 Golda Balázs                76 VSE Vizsla SE              Közepes technikás          33:33 </t>
  </si>
  <si>
    <t xml:space="preserve">   17 Vida István                 47 SAS Silvanus Sportegyesüle Közepes technikás          36:53 </t>
  </si>
  <si>
    <t xml:space="preserve">   18 Szigyártó Fanni Lia         13 VSE Vizsla SE              Naracs                     37:43 </t>
  </si>
  <si>
    <t xml:space="preserve">   19 Szekeres Balázs             78                            Közepes technikás          38:30 </t>
  </si>
  <si>
    <t xml:space="preserve">   21 Sándor András               10 VSE Vizsla SE              Naracs                     38:50 </t>
  </si>
  <si>
    <t xml:space="preserve">   22 Nelson Olivér Alex          10 VSE Vizsla SE              Naracs                     46:06 </t>
  </si>
  <si>
    <t xml:space="preserve">   23 Szoboszlai János            73                            Közepes technikás        1:15:11 </t>
  </si>
  <si>
    <t xml:space="preserve">   24 Szoboszlainé Vass Judit     73                            Közepes technikás        1:15:19 </t>
  </si>
  <si>
    <t xml:space="preserve">   25 Kubicskó Adél               12 DVT DVTK                   Naracs                   1:23:35 </t>
  </si>
  <si>
    <t xml:space="preserve">   26 Kubicskó Blanka             16 DVT DVTK                   Közepes technikás        1:23:39 </t>
  </si>
  <si>
    <t xml:space="preserve">XS Vil. zöld  (28)          2,4 km  120 m 8 ep </t>
  </si>
  <si>
    <t xml:space="preserve">    1 Bonifert Gergely            07 VSE Vizsla SE              Legrövidebb technikás      25:25 </t>
  </si>
  <si>
    <t xml:space="preserve">    2 Bejczi Gábor                69 KFK KFKI Egyesület         Világoszöld                32:09 </t>
  </si>
  <si>
    <t xml:space="preserve">    3 Csikós Tamás                81 FSC Futárok Sport Club     Világoszöld                35:42 </t>
  </si>
  <si>
    <t xml:space="preserve">    4 Jelinek István              43 PSE Postás Sport Egyesület Világoszöld                36:04 </t>
  </si>
  <si>
    <t xml:space="preserve">    5 Csikós Péter                10 VSE Vizsla SE              Világoszöld                37:10 </t>
  </si>
  <si>
    <t xml:space="preserve">    6 Csikós Éva                  83 FSC Futárok Sport Club     Világoszöld                37:16 </t>
  </si>
  <si>
    <t xml:space="preserve">    7 Varga Fanni Zsófia          08 SPA Tabáni Spartacus SKE   Legrövidebb technikás      37:40 </t>
  </si>
  <si>
    <t xml:space="preserve">    8 Csikós Máté                 08 VSE Vizsla SE              Világoszöld                38:30 </t>
  </si>
  <si>
    <t xml:space="preserve">    9 Szepesi Imre                55 SAS Silvanus Sportegyesüle Világoszöld                43:32 </t>
  </si>
  <si>
    <t xml:space="preserve">   10 Molnár Bálint               86 SPA Tabáni Spartacus SKE   Világoszöld                45:12 </t>
  </si>
  <si>
    <t xml:space="preserve">   11 Erdős Ferenc                58 VSE Vizsla SE              Világoszöld                46:26 </t>
  </si>
  <si>
    <t xml:space="preserve">   12 Szekeres Balázs             78                            Legrövidebb technikás      56:16 </t>
  </si>
  <si>
    <t xml:space="preserve">   13 Bogdány Miklós              39 TTE Tipo TKE               Világoszöld                57:24 </t>
  </si>
  <si>
    <t xml:space="preserve">   14 Gombkötő Péter dr.          44 TTE Tipo TKE               Világoszöld                58:30 </t>
  </si>
  <si>
    <t xml:space="preserve">   15 Nagy Gábor                  43 SAS Silvanus Sportegyesüle Világoszöld              1:05:25 </t>
  </si>
  <si>
    <t xml:space="preserve">   16 Vida István                 47 SAS Silvanus Sportegyesüle Világoszöld              1:08:40 </t>
  </si>
  <si>
    <t xml:space="preserve">   17 Szabó Hanga                 12                            Legrövidebb technikás    1:10:27 </t>
  </si>
  <si>
    <t xml:space="preserve">   18 Bányai Attila               41 ZTC Zalaegerszegi TC       Legrövidebb technikás    1:13:35 </t>
  </si>
  <si>
    <t xml:space="preserve">   19 Kedl Ildikó                 59 SPA Tabáni Spartacus SKE   Legrövidebb technikás    1:14:11 </t>
  </si>
  <si>
    <t xml:space="preserve">   20 Muszély György              42 BEA Budapesti Egyetemi AC  Világoszöld              1:14:23 </t>
  </si>
  <si>
    <t xml:space="preserve">   21 Altin Fatih                 94                            Legrövidebb technikás    1:16:42 </t>
  </si>
  <si>
    <t xml:space="preserve">   22 Szoboszlai János            73                            Legrövidebb technikás    1:22:31 </t>
  </si>
  <si>
    <t xml:space="preserve">   23 Szoboszlainé Vass Judit     73                            Legrövidebb technikás    1:22:48 </t>
  </si>
  <si>
    <t xml:space="preserve">   24 Horváth Imre                53 SAS Silvanus Sportegyesüle Legrövidebb technikás    1:32:16 </t>
  </si>
  <si>
    <t xml:space="preserve">   25 Lohász Márton               42 TTE Tipo TKE               Világoszöld              1:40:04 </t>
  </si>
  <si>
    <t xml:space="preserve">   26 Czéh Alexandra              90                            Legrövidebb technikás    2:21:22 </t>
  </si>
  <si>
    <t xml:space="preserve">RT Zöld  (23)               3,3 km  120 m 9 ep </t>
  </si>
  <si>
    <t xml:space="preserve">    1 Bonifert Anna               04 VSE Vizsla SE              Rövid technikás            38:22 </t>
  </si>
  <si>
    <t xml:space="preserve">    3 Zsigmond Vanda              90 DVT DVTK                   Zöld                       42:25 </t>
  </si>
  <si>
    <t xml:space="preserve">    4 Braun Katalin               12 VSE Vizsla SE              Rövid technikás            43:07 </t>
  </si>
  <si>
    <t xml:space="preserve">    5 Golda Eszter                06 VSE Vizsla SE              Rövid technikás            46:13 </t>
  </si>
  <si>
    <t xml:space="preserve">    6 Braun Emma                  12 VSE Vizsla SE              Rövid technikás            47:57 </t>
  </si>
  <si>
    <t xml:space="preserve">    7 Kéki Norbert                82 SZU Szegedi Bokorugró SE   Zöld                       48:17 </t>
  </si>
  <si>
    <t xml:space="preserve">    8 Zobor Tamás                 77                            Rövid technikás            52:11 </t>
  </si>
  <si>
    <t xml:space="preserve">    9 Sódor Ádám dr.              76 VSE Vizsla SE              Rövid technikás            54:07 </t>
  </si>
  <si>
    <t xml:space="preserve">   10 Albert Márton               02 SPA Tabáni Spartacus SKE   Rövid technikás            55:49 </t>
  </si>
  <si>
    <t xml:space="preserve">   11 Gerely Gábor                71 SPA Tabáni Spartacus SKE   Rövid technikás            57:34 </t>
  </si>
  <si>
    <t xml:space="preserve">   12 Bacsó Piroska               61 MAF Műegyetemi AFC Budapes Zöld                       59:20 </t>
  </si>
  <si>
    <t xml:space="preserve">   13 Kaján László                51 FMT FŐMTERV SK             Rövid technikás          1:03:51 </t>
  </si>
  <si>
    <t xml:space="preserve">   14 Balázsné Tóbiás Ildikó      75 SAS Silvanus Sportegyesüle Zöld                     1:05:17 </t>
  </si>
  <si>
    <t xml:space="preserve">   15 Biró Aletta                 47 BEA Budapesti Egyetemi AC  Zöld                     1:05:50 </t>
  </si>
  <si>
    <t xml:space="preserve">   16 Orbán János                 56 SAS Silvanus Sportegyesüle Zöld                     1:06:48 </t>
  </si>
  <si>
    <t xml:space="preserve">   17 Madarassy Mária             74 BEA Budapesti Egyetemi AC  Zöld                     1:08:16 </t>
  </si>
  <si>
    <t xml:space="preserve">   18 Lux Iván                    46 BEA Budapesti Egyetemi AC  Zöld                     1:08:59 </t>
  </si>
  <si>
    <t xml:space="preserve">   19 Nagy Miklós Hunor           05 VSE Vizsla SE              Zöld                     1:14:00 </t>
  </si>
  <si>
    <t xml:space="preserve">   20 Lévay Tuzson                06 VSE Vizsla SE              Zöld                     1:16:22 </t>
  </si>
  <si>
    <t xml:space="preserve">   21 Besze Szilvia               71 EK Egyesületen kívüli      Rövid technikás          1:48:13 </t>
  </si>
  <si>
    <t xml:space="preserve">   22 Török Gábor                 81                            Rövid technikás          1:52:57 </t>
  </si>
  <si>
    <t xml:space="preserve">HT Kék  (16)                4,7 km  260 m 0 ep </t>
  </si>
  <si>
    <t xml:space="preserve">    1 Albert Gáspár               75 SPA Tabáni Spartacus SKE   Kék                        52:53 </t>
  </si>
  <si>
    <t xml:space="preserve">    2 Gasztonyi Péter             81 GKS Gödöllői Kirchhofer Jó Kék                        57:36 </t>
  </si>
  <si>
    <t xml:space="preserve">    3 Csík Zoltán                 77 KFK KFKI Egyesület         Kék                      1:02:14 </t>
  </si>
  <si>
    <t xml:space="preserve">    4 Balla Sándor Botond         83 HSE Hegyisport Szentendre  Kék                      1:02:57 </t>
  </si>
  <si>
    <t xml:space="preserve">    5 Balla Sarolta Boróka        88 HSE Hegyisport Szentendre  Kék                      1:07:24 </t>
  </si>
  <si>
    <t xml:space="preserve">    6 Kele József                 59 BEA Budapesti Egyetemi AC  Kék                      1:08:45 </t>
  </si>
  <si>
    <t xml:space="preserve">    7 Metzger Balázs              77 VSE Vizsla SE              Kék                      1:13:44 </t>
  </si>
  <si>
    <t xml:space="preserve">    8 Szűcs Nikolett              93 MOM MOM Hegyvidéki Szabadi Kék                      1:17:40 </t>
  </si>
  <si>
    <t xml:space="preserve">    9 Osváth Szabolcs             78 KFK KFKI Egyesület         Kék                      1:19:13 </t>
  </si>
  <si>
    <t xml:space="preserve">   10 Gerely Gábor                71 SPA Tabáni Spartacus SKE   Kék                      1:22:13 </t>
  </si>
  <si>
    <t xml:space="preserve">   11 Kiss Zsolt                  57                            Hosszú technikás         1:34:41 </t>
  </si>
  <si>
    <t xml:space="preserve">   12 Oláh Fakas                  72 EK Egyesületen kívüli      Hosszú technikás         1:41:31 </t>
  </si>
  <si>
    <t xml:space="preserve">XL Barna  (10)              5,4 km  305 m 3 ep </t>
  </si>
  <si>
    <t xml:space="preserve">    1 Farkas Lorant               74 OSC Orvosegyetem Sport Clu Leghosszabb technikás    1:04:31 </t>
  </si>
  <si>
    <t xml:space="preserve">    2 Dosek Ágoston               55 OSC Orvosegyetem Sport Clu Barna                    1:12:02 </t>
  </si>
  <si>
    <t xml:space="preserve">    3 Báder Attila                69 TTE Tipo TKE               Barna                    1:13:46 </t>
  </si>
  <si>
    <t xml:space="preserve">    4 Kovács Gergely              73 TTE Tipo TKE               Barna                    1:20:27 </t>
  </si>
  <si>
    <t xml:space="preserve">    5 Szabó Márk                  88 SAS Silvanus Sportegyesüle Leghosszabb technikás    1:23:09 </t>
  </si>
  <si>
    <t xml:space="preserve">    6 Gyimesi Zoltán              72 TTE Tipo TKE               Barna                    1:24:30 </t>
  </si>
  <si>
    <t xml:space="preserve">    7 Kisida Gábor                72 VSE Vizsla SE              Barna                    1:24:34 </t>
  </si>
  <si>
    <t xml:space="preserve">    8 Lakatos Péter               85 EK Egyesületen kívüli      Leghosszabb technikás    1:30:14 </t>
  </si>
  <si>
    <t xml:space="preserve">    9 Buzás Gyula                 71 FMT FŐMTERV SK             Barna                    1:49:39 </t>
  </si>
  <si>
    <t xml:space="preserve">   10 Urbán András                60 BEA Budapesti Egyetemi AC  Barna                    2:16:18 </t>
  </si>
  <si>
    <t xml:space="preserve">Vizsla Kupa 22-3 Eredmények       Szépjuhászné 2022. 05. 28. </t>
  </si>
  <si>
    <t xml:space="preserve">    2 Hadházi András              05    VSE                        Rövid könnyű               18:47 </t>
  </si>
  <si>
    <t xml:space="preserve">    5 Hadházi Júlia               07    VSE                        Rövid könnyű               28:00 </t>
  </si>
  <si>
    <t xml:space="preserve">    6 Szekeres Márton             07   VSE                         Rövid könnyű               28:42 </t>
  </si>
  <si>
    <t xml:space="preserve">   20 Szekeres Márton             07    VSE                        Közepes technikás          38:43 </t>
  </si>
  <si>
    <t xml:space="preserve">    2 Farkas Lóránt               74     OSC                       Rövid technikás            38:55 </t>
  </si>
  <si>
    <t xml:space="preserve">   13 Juhasz Katalin              74     OSC                       Hosszú technikás         2:32:59 </t>
  </si>
  <si>
    <t>Soltész Zsolt</t>
  </si>
  <si>
    <t>Cserpák Balázs</t>
  </si>
  <si>
    <t>Cserpák András</t>
  </si>
  <si>
    <t>Kiss Zsolt</t>
  </si>
  <si>
    <t>Lőrincz Emma</t>
  </si>
  <si>
    <t>Kiss Virág</t>
  </si>
  <si>
    <t>Mitterer Andrea</t>
  </si>
  <si>
    <t>Héjjas Attila</t>
  </si>
  <si>
    <t>DTC</t>
  </si>
  <si>
    <t>Fedorcsák Eszter</t>
  </si>
  <si>
    <t>Laczkó Csanád</t>
  </si>
  <si>
    <t>Kele Balázs</t>
  </si>
  <si>
    <t>Lengyel Nóra Éva</t>
  </si>
  <si>
    <t>Csontos Borbála</t>
  </si>
  <si>
    <t>Palyik Andrea</t>
  </si>
  <si>
    <t>Halbauer Hamilla</t>
  </si>
  <si>
    <t>Varga Fanni Zsófia</t>
  </si>
  <si>
    <t>Szoboszlai János</t>
  </si>
  <si>
    <t>Kubicskó Adél</t>
  </si>
  <si>
    <t>DVT</t>
  </si>
  <si>
    <t>Kubicskó Blanka</t>
  </si>
  <si>
    <t>Csikós Tamás</t>
  </si>
  <si>
    <t>Csikós Éva</t>
  </si>
  <si>
    <t>Molnár Bálint</t>
  </si>
  <si>
    <t xml:space="preserve">Szabó Hanga </t>
  </si>
  <si>
    <t>Altin Fatih</t>
  </si>
  <si>
    <t>Lohász Márton</t>
  </si>
  <si>
    <t>Czéh Alexandra</t>
  </si>
  <si>
    <t>Farkas Lóránt</t>
  </si>
  <si>
    <t>Zsigmond Vanda</t>
  </si>
  <si>
    <t>Kéki Norbert</t>
  </si>
  <si>
    <t>Zobor Tamás</t>
  </si>
  <si>
    <t>Gerely Gábor</t>
  </si>
  <si>
    <t>Bacsó Piroska</t>
  </si>
  <si>
    <t>Lévay Tuzson</t>
  </si>
  <si>
    <t>Török Gábor</t>
  </si>
  <si>
    <t>Csík Zoltán</t>
  </si>
  <si>
    <t>Balla Sándor Botond</t>
  </si>
  <si>
    <t>Balla Sarolta Boróka</t>
  </si>
  <si>
    <t>Metzger Balázs</t>
  </si>
  <si>
    <t>Szűcs Nikolett</t>
  </si>
  <si>
    <t>Osváth Szabolcs</t>
  </si>
  <si>
    <t xml:space="preserve">Oláh Farkas  </t>
  </si>
  <si>
    <t>Juhász Katalin</t>
  </si>
  <si>
    <t>Dosek Ágoston</t>
  </si>
  <si>
    <t>Kisida Gábor</t>
  </si>
  <si>
    <t>Lakatos Péter</t>
  </si>
  <si>
    <t>Vizsla Kupa 22-4 Nagykovácsi 2022. 06. 25.</t>
  </si>
  <si>
    <t xml:space="preserve">Sárga RK  (21)               1,4 km  85 m 5 ep </t>
  </si>
  <si>
    <t xml:space="preserve">    1 Golda Eszter                06 VSE Vizsla SE              Sárga                       7:51 </t>
  </si>
  <si>
    <t xml:space="preserve">    2 Braun Emma                  12 VSE Vizsla SE              Rövid könnyű                9:34 </t>
  </si>
  <si>
    <t xml:space="preserve">    3 Braun Katalin               12 VSE Vizsla SE              Rövid könnyű                9:46 </t>
  </si>
  <si>
    <t xml:space="preserve">    4 Golda Ferenc                10 VSE Vizsla SE              Sárga                      11:16 </t>
  </si>
  <si>
    <t xml:space="preserve">    5 Doroszlai Lelle             07 VSE Vizsla SE              Sárga                      11:53 </t>
  </si>
  <si>
    <t xml:space="preserve">    6 Hegyesi Ábel                10 VSE Vizsla SE              Rövid könnyű               12:17 </t>
  </si>
  <si>
    <t xml:space="preserve">    7 Sándor András               10 VSE Vizsla SE              Rövid könnyű               13:52 </t>
  </si>
  <si>
    <t xml:space="preserve">    8 Hegyesi Anna                07 VSE Vizsla SE              Rövid könnyű               14:24 </t>
  </si>
  <si>
    <t xml:space="preserve">    9 Nelson Olivér Alex          10 VSE Vizsla SE              Rövid könnyű               14:25 </t>
  </si>
  <si>
    <t xml:space="preserve">   10 Erdős Lili                  09 VSE Vizsla SE              Sárga                      15:48 </t>
  </si>
  <si>
    <t xml:space="preserve">   11 Szekeres Márton             07 VSE Vizsla SE              Rövid könnyű               16:39 </t>
  </si>
  <si>
    <t xml:space="preserve">   12 Szekeres Balázs             78 VSE Vizsla SE              Rövid könnyű               18:19 </t>
  </si>
  <si>
    <t xml:space="preserve">   13 Kézdy Róza Edit             15                            Rövid könnyű               19:13 </t>
  </si>
  <si>
    <t xml:space="preserve">   14 Szabó Zsuzsanna             54 SAS Silvanus Sportegyesüle Rövid könnyű               20:01 </t>
  </si>
  <si>
    <t xml:space="preserve">   15 Sebők Attila                13 VSE Vizsla SE              Sárga                      22:35 </t>
  </si>
  <si>
    <t xml:space="preserve">   16 Nelson Erik                 10 VSE Vizsla SE              Rövid könnyű               22:39 </t>
  </si>
  <si>
    <t xml:space="preserve">   17 Fischer Mária               52 TTE Tipo TKE               Sárga                      32:13 </t>
  </si>
  <si>
    <t xml:space="preserve">   18 Hegyesi Júlia               14 VSE Vizsla SE              Rövid könnyű               35:40 </t>
  </si>
  <si>
    <t xml:space="preserve">   19 Alacker Judit               84                            Rövid könnyű               36:55 </t>
  </si>
  <si>
    <t xml:space="preserve">   20 Lancsár Ádám                19                            Rövid könnyű               37:10 </t>
  </si>
  <si>
    <t xml:space="preserve">   21 Lancsár Lilla               19                            Rövid könnyű             1:21:46 </t>
  </si>
  <si>
    <t xml:space="preserve">Lila HK  (4)                4,1 km  215 m 4 ep </t>
  </si>
  <si>
    <t xml:space="preserve">    1 Sódor Ádám dr.              76 VSE Vizsla SE              Lila                       36:16 </t>
  </si>
  <si>
    <t xml:space="preserve">    2 Tulcsik Marcell ifj.        93                            Hosszú könnyű              39:47 </t>
  </si>
  <si>
    <t xml:space="preserve">    3 Kiss Ádám                   96                            Hosszú könnyű              58:21 </t>
  </si>
  <si>
    <t xml:space="preserve">    4 Kéri Gerzson                44 SZU Szegedi Bokorugró SE   Lila                     1:04:54 </t>
  </si>
  <si>
    <t xml:space="preserve">Narancs KT  (18)            1,5 km  125 m 5 ep </t>
  </si>
  <si>
    <t xml:space="preserve">    1 Braun Emma                  12 VSE Vizsla SE              Naracs                     15:15 </t>
  </si>
  <si>
    <t xml:space="preserve">    2 Braun Katalin               12 VSE Vizsla SE              Naracs                     16:19 </t>
  </si>
  <si>
    <t xml:space="preserve">    3 Bejczi Gábor                69 KFK KFKI Egyesület         Közepes technikás          21:07 </t>
  </si>
  <si>
    <t xml:space="preserve">    4 Hegyesi Ábel                10 VSE Vizsla SE              Naracs                     22:22 </t>
  </si>
  <si>
    <t xml:space="preserve">    5 Golda Ferenc                10 VSE Vizsla SE              Közepes technikás          23:58 </t>
  </si>
  <si>
    <t xml:space="preserve">    6 Erdős Ferenc                58 VSE Vizsla SE              Közepes technikás          25:02 </t>
  </si>
  <si>
    <t xml:space="preserve">    7 Schwendtner Balázs          10 SIR Sirályok Sportegyesüle Naracs                     25:39 </t>
  </si>
  <si>
    <t xml:space="preserve">    8 Varga Fanni Zsófia          08 SPA Tabáni Spartacus SKE   Naracs                     26:29 </t>
  </si>
  <si>
    <t xml:space="preserve">    9 Kézdy Mátyás                12                            Közepes technikás          29:09 </t>
  </si>
  <si>
    <t xml:space="preserve">   10 Tulcsik Marcell ifj.                                      Közepes technikás          32:00 </t>
  </si>
  <si>
    <t xml:space="preserve">   11 Sándor András               10 VSE Vizsla SE              Naracs                     32:55 </t>
  </si>
  <si>
    <t xml:space="preserve">   12 Nelson Olivér Alex          10 VSE Vizsla SE              Naracs                     33:06 </t>
  </si>
  <si>
    <t xml:space="preserve">   13 Molnár Bálint               86 SPA Tabáni Spartacus SKE   Naracs                     36:45 </t>
  </si>
  <si>
    <t xml:space="preserve">   14 Preszl Vica                 94                            Közepes technikás          36:52 </t>
  </si>
  <si>
    <t xml:space="preserve">   15 Szoboszlainé Vass Judit     73                            Közepes technikás          52:50 </t>
  </si>
  <si>
    <t xml:space="preserve">   16 Sebők Attila                13 VSE Vizsla SE              Közepes technikás          57:59 </t>
  </si>
  <si>
    <t xml:space="preserve">V-Zöld XS  (32)             1,9 km  110 m 8 ep </t>
  </si>
  <si>
    <t xml:space="preserve">    1 Braun Vilmos                08 VSE Vizsla SE              Világoszöld                15:44 </t>
  </si>
  <si>
    <t xml:space="preserve">    2 Golda Eszter                06 VSE Vizsla SE              Legrövidebb technikás      19:42 </t>
  </si>
  <si>
    <t xml:space="preserve">    3 Braun Emma                  12 VSE Vizsla SE              Legrövidebb technikás      20:13 </t>
  </si>
  <si>
    <t xml:space="preserve">    4 Braun Katalin                                             Legrövidebb technikás      20:29 </t>
  </si>
  <si>
    <t xml:space="preserve">    5 Balla Sándor Botond         83 HSE Hegyisport Szentendre  Legrövidebb technikás      22:16 </t>
  </si>
  <si>
    <t xml:space="preserve">    6 Schwendtner Erik            70 SIR Sirályok Sportegyesüle Világoszöld                29:23 </t>
  </si>
  <si>
    <t xml:space="preserve">    7 Varga Fanni Zsófia          08 SPA Tabáni Spartacus SKE   Legrövidebb technikás      29:51 </t>
  </si>
  <si>
    <t xml:space="preserve">    8 Ruzsányi Ákos               70 SAS Silvanus Sportegyesüle Világoszöld                30:14 </t>
  </si>
  <si>
    <t xml:space="preserve">    9 Komoróczki András           51 SAS Silvanus Sportegyesüle Világoszöld                30:24 </t>
  </si>
  <si>
    <t xml:space="preserve">   10 Sódor Ádám dr.              76 VSE Vizsla SE              Legrövidebb technikás      30:52 </t>
  </si>
  <si>
    <t xml:space="preserve">   11 Hegyesi Ábel                10 VSE Vizsla SE              Legrövidebb technikás      33:21 </t>
  </si>
  <si>
    <t xml:space="preserve">   12 Bejczi Gábor                69 KFK KFKI Egyesület         Világoszöld                33:55 </t>
  </si>
  <si>
    <t xml:space="preserve">   13 Szepesi Imre                55 SAS Silvanus Sportegyesüle Világoszöld                34:01 </t>
  </si>
  <si>
    <t xml:space="preserve">   14 Erdős Ferenc                58 VSE Vizsla SE              Világoszöld                34:41 </t>
  </si>
  <si>
    <t xml:space="preserve">   15 Hegyesi Anna                07 VSE Vizsla SE              Világoszöld                38:15 </t>
  </si>
  <si>
    <t xml:space="preserve">   16 Madarassy Mária             74 BEA Budapesti Egyetemi AC  Világoszöld                39:04 </t>
  </si>
  <si>
    <t xml:space="preserve">   17 Zarnóczay Klára             60 HBS Honvéd Bottyán Sporteg Világoszöld                43:25 </t>
  </si>
  <si>
    <t xml:space="preserve">   18 Gombkötő Péter dr.          44 TTE Tipo TKE               Világoszöld                44:23 </t>
  </si>
  <si>
    <t xml:space="preserve">   19 Bogdány Miklós              39 TTE Tipo TKE               Világoszöld                47:18 </t>
  </si>
  <si>
    <t xml:space="preserve">   20 Kaján László                51 FMT FŐMTERV SK             Világoszöld                47:23 </t>
  </si>
  <si>
    <t xml:space="preserve">   21 Tóth Ibolya                 72 VSE Vizsla SE              Legrövidebb technikás      55:22 </t>
  </si>
  <si>
    <t xml:space="preserve">   22 Makrai József               54 VSE Vizsla SE              Világoszöld                55:34 </t>
  </si>
  <si>
    <t xml:space="preserve">   23 Kedl Ildikó                 59 SPA Tabáni Spartacus SKE   Legrövidebb technikás      56:57 </t>
  </si>
  <si>
    <t xml:space="preserve">   24 Muszély György              42 BEA Budapesti Egyetemi AC  Világoszöld              1:05:33 </t>
  </si>
  <si>
    <t xml:space="preserve">   25 Juhász Csilla               98                            Legrövidebb technikás    1:07:40 </t>
  </si>
  <si>
    <t xml:space="preserve">   26 Szekeres Márton             07 VSE Vizsla SE              Legrövidebb technikás    1:08:08 </t>
  </si>
  <si>
    <t xml:space="preserve">   27 Szekeres Balázs             78 VSE Vizsla SE              Legrövidebb technikás    1:08:16 </t>
  </si>
  <si>
    <t xml:space="preserve">   28 Szoboszlainé Vass Judit     73                            Legrövidebb technikás    1:09:08 </t>
  </si>
  <si>
    <t xml:space="preserve">   29 Vida István                 47 SAS Silvanus Sportegyesüle Világoszöld              1:11:18 </t>
  </si>
  <si>
    <t xml:space="preserve">   30 Szabó Zsuzsanna             54 SAS Silvanus Sportegyesüle Világoszöld              1:13:53 </t>
  </si>
  <si>
    <t xml:space="preserve">   31 Erdős Lili                  09 VSE Vizsla SE              Legrövidebb technikás    1:18:31 </t>
  </si>
  <si>
    <t xml:space="preserve">Zöld RT  (9)                2,6 km  155 m 1 ep </t>
  </si>
  <si>
    <t xml:space="preserve">    1 Braun Katalin               12 VSE Vizsla SE              Rövid technikás            37:19 </t>
  </si>
  <si>
    <t xml:space="preserve">    2 Braun Emma                  12 VSE Vizsla SE              Rövid technikás            38:10 </t>
  </si>
  <si>
    <t xml:space="preserve">    3 Balla Sarolta Boróka        88 HSE Hegyisport Szentendre  Zöld                       39:55 </t>
  </si>
  <si>
    <t xml:space="preserve">    4 Molnár Gábor                50 MAF Műegyetemi AFC Budapes Zöld                       42:48 </t>
  </si>
  <si>
    <t xml:space="preserve">    5 Kovács Zille                07 TTE Tipo TKE               Zöld                       49:48 </t>
  </si>
  <si>
    <t xml:space="preserve">    6 Kaján László                51 FMT FŐMTERV SK             Rövid technikás            53:25 </t>
  </si>
  <si>
    <t xml:space="preserve">    7 Doroszlai Lelle             07 VSE Vizsla SE              Rövid technikás            59:48 </t>
  </si>
  <si>
    <t xml:space="preserve">    8 Lázár János                 70 SAS Silvanus Sportegyesüle Zöld                     1:14:44 </t>
  </si>
  <si>
    <t xml:space="preserve">Kék HT  (9)                 3,6 km  195 m 1 ep </t>
  </si>
  <si>
    <t xml:space="preserve">    1 Braun Vilmos                08 VSE Vizsla SE              Hosszú technikás           34:39 </t>
  </si>
  <si>
    <t xml:space="preserve">    2 Balla Sándor Botond         83 HSE Hegyisport Szentendre  Kék                        44:30 </t>
  </si>
  <si>
    <t xml:space="preserve">    3 Golda Eszter                06 VSE Vizsla SE              Hosszú technikás           48:44 </t>
  </si>
  <si>
    <t xml:space="preserve">    4 Herter László               53 MAF Műegyetemi AFC Budapes Kék                      1:16:23 </t>
  </si>
  <si>
    <t xml:space="preserve">    5 Hunyadi Károly              43 PSE Postás Sport Egyesület Kék                      1:16:54 </t>
  </si>
  <si>
    <t xml:space="preserve">    6 Jenővári Gabriella          57 HSE Hegyisport Szentendre  Kék                      1:22:52 </t>
  </si>
  <si>
    <t xml:space="preserve">    7 Bogdanovits András ifj.     69 HBS Honvéd Bottyán Sporteg Kék                      1:27:01 </t>
  </si>
  <si>
    <t xml:space="preserve">    8 Antal Kristóf               74 SAS Silvanus Sportegyesüle Kék                      1:34:39 </t>
  </si>
  <si>
    <t xml:space="preserve">Barna XL  (10)              5,4 km  295 m 3 ep </t>
  </si>
  <si>
    <t xml:space="preserve">    1 Kovács Kende Pál            03 TTE Tipo TKE               Barna                      48:08 </t>
  </si>
  <si>
    <t xml:space="preserve">    2 Maráz Mátyás                07 ARA Alba Regia Atlétikai K Barna                    1:04:13 </t>
  </si>
  <si>
    <t xml:space="preserve">    3 Maráz Levente               09 ARA Alba Regia Atlétikai K Barna                    1:12:31 </t>
  </si>
  <si>
    <t xml:space="preserve">    4 Maráz Gábor                 73 ARA Alba Regia Atlétikai K Barna                    1:13:16 </t>
  </si>
  <si>
    <t xml:space="preserve">    5 Szűcs Nikolett              93 MOM MOM Hegyvidéki Szabadi Barna                    1:18:59 </t>
  </si>
  <si>
    <t xml:space="preserve">    6 Sódor Anna                  85 VSE Vizsla SE              Barna                    1:21:48 </t>
  </si>
  <si>
    <t xml:space="preserve">    7 Gyimesi Zoltán              72 TTE Tipo TKE               Barna                    1:35:28 </t>
  </si>
  <si>
    <t xml:space="preserve">    8 Kisida Gábor                72 VSE Vizsla SE              Barna                    1:53:05 </t>
  </si>
  <si>
    <t xml:space="preserve">    9 Buzás Gyula                 71 FMT FŐMTERV SK             Barna                    2:15:40 </t>
  </si>
  <si>
    <t xml:space="preserve">   10 Urbán András                60 BEA Budapesti Egyetemi AC  Barna                    2:18:49 </t>
  </si>
  <si>
    <t>V-4</t>
  </si>
  <si>
    <t>Kézdy Róza Edit</t>
  </si>
  <si>
    <t>Nelson Erik</t>
  </si>
  <si>
    <t>Alacker Judit</t>
  </si>
  <si>
    <t xml:space="preserve">Tulcsik Marcell ifj. </t>
  </si>
  <si>
    <t>Kiss Ádám</t>
  </si>
  <si>
    <t>Kézdy Mátyás</t>
  </si>
  <si>
    <t xml:space="preserve">Preszl Vica </t>
  </si>
  <si>
    <t>Zarnóczay Klára</t>
  </si>
  <si>
    <t>Kovács Zille</t>
  </si>
  <si>
    <t>Herter László</t>
  </si>
  <si>
    <t xml:space="preserve">Hunyadi Károly  </t>
  </si>
  <si>
    <t>Maráz Mátyás</t>
  </si>
  <si>
    <t>Maráz Gábor</t>
  </si>
  <si>
    <t>Maráz Levente</t>
  </si>
  <si>
    <t xml:space="preserve">Sárga RK  (30)              2,1 km  100 m 7 ep </t>
  </si>
  <si>
    <t xml:space="preserve">    1 Bonifert Gergely memo.      07 VSE Vizsla SE              Rövid könnyű               11:41 </t>
  </si>
  <si>
    <t xml:space="preserve">    2 Golda Eszter                06 VSE Vizsla SE              Sárga                      13:15 </t>
  </si>
  <si>
    <t xml:space="preserve">    3 Braun Katalin               12 VSE Vizsla SE              Rövid könnyű               13:49 </t>
  </si>
  <si>
    <t xml:space="preserve">    4 Bonifert Anna               04 VSE Vizsla SE              Rövid könnyű               14:41 </t>
  </si>
  <si>
    <t xml:space="preserve">    5 Csikós Máté                                               Rövid könnyű               15:14 </t>
  </si>
  <si>
    <t xml:space="preserve">    6 Szekeres Balázs                                           Rövid könnyű               15:38 </t>
  </si>
  <si>
    <t xml:space="preserve">    7 Erdős Kata                  07 VSE Vizsla SE              Sárga                      16:34 </t>
  </si>
  <si>
    <t xml:space="preserve">    8 Doroszlai Lelle             07 VSE Vizsla SE              Sárga                      16:59 </t>
  </si>
  <si>
    <t xml:space="preserve">    9 Bejczi Gábor                69 KFK KFKI Egyesület         Rövid könnyű               18:08 </t>
  </si>
  <si>
    <t xml:space="preserve">   10 Metzger Klára               07                            Rövid könnyű               18:16 </t>
  </si>
  <si>
    <t xml:space="preserve">   11 Doroszlai Bors              10 VSE Vizsla SE              Rövid könnyű               18:31 </t>
  </si>
  <si>
    <t xml:space="preserve">   12 Golda Ferenc                10 VSE Vizsla SE              Sárga                      19:10 </t>
  </si>
  <si>
    <t xml:space="preserve">   13 Golda Gergely               12 VSE Vizsla SE              Sárga                      19:36 </t>
  </si>
  <si>
    <t xml:space="preserve">   14 Erdős Lili                  09 VSE Vizsla SE              Sárga                      20:06 </t>
  </si>
  <si>
    <t xml:space="preserve">   15 Hegyesi Anna                07 VSE Vizsla SE              Rövid könnyű               21:45 </t>
  </si>
  <si>
    <t xml:space="preserve">   16 Szilágyi András             10                            Rövid könnyű               21:50 </t>
  </si>
  <si>
    <t xml:space="preserve">   17 Baráth Tímea                79 TSE Törekvés Sport Egyesül Sárga                      21:51 </t>
  </si>
  <si>
    <t xml:space="preserve">   18 Duynstee Anikó                                            Rövid könnyű               23:54 </t>
  </si>
  <si>
    <t xml:space="preserve">   19 Vida István                 47 SAS Silvanus Sportegyesüle Rövid könnyű               27:08 </t>
  </si>
  <si>
    <t xml:space="preserve">   20 Ruman Csilla és Rákossy M                                 Rövid könnyű               27:39 </t>
  </si>
  <si>
    <t xml:space="preserve">   21 Pocsai Balázs                                             Rövid könnyű               27:40 </t>
  </si>
  <si>
    <t xml:space="preserve">   22 Pocsai Fkóra                                              Rövid könnyű               27:47 </t>
  </si>
  <si>
    <t xml:space="preserve">   23 Sebők Attila                13 VSE Vizsla SE              Sárga                      27:49 </t>
  </si>
  <si>
    <t xml:space="preserve">   24 Németh Gellért              13                            Rövid könnyű               28:23 </t>
  </si>
  <si>
    <t xml:space="preserve">   25 Nelson Erik                 10 VSE Vizsla SE              Rövid könnyű               30:00 </t>
  </si>
  <si>
    <t xml:space="preserve">   26 Kassay Erzsébet dr.         70                            Rövid könnyű               30:08 </t>
  </si>
  <si>
    <t xml:space="preserve">   27 Csikós Ádám                 14 VSE Vizsla SE              Sárga                      30:41 </t>
  </si>
  <si>
    <t xml:space="preserve">   28 Tóth Levente                10 TTE Tipo TKE               Sárga                      35:05 </t>
  </si>
  <si>
    <t xml:space="preserve">   29 Garay család                   SAS Silvanus Sportegyesüle Rövid könnyű               43:34 </t>
  </si>
  <si>
    <t xml:space="preserve">   30 Fischer Mária               52 TTE Tipo TKE               Sárga                      46:29 </t>
  </si>
  <si>
    <t xml:space="preserve">Lila HK  (6)                4,6 km  200 m 5 ep </t>
  </si>
  <si>
    <t xml:space="preserve">    1 Sódor Ádám dr.              76 VSE Vizsla SE              Hosszú könnyű              36:16 </t>
  </si>
  <si>
    <t xml:space="preserve">    2 Szalai Gábor                79                            Hosszú könnyű              55:18 </t>
  </si>
  <si>
    <t xml:space="preserve">    3 Kéri Gerzson                44 SZU Szegedi Bokorugró SE   Lila                     1:01:40 </t>
  </si>
  <si>
    <t xml:space="preserve">    4 Golda Balázs                76 VSE Vizsla SE              Hosszú könnyű            1:20:21 </t>
  </si>
  <si>
    <t xml:space="preserve">    5 Lakatos Péter               85 EK Egyesületen kívüli      Hosszú könnyű            1:50:54 </t>
  </si>
  <si>
    <t xml:space="preserve">Narancs KT  (24)            2,7 km  165 m 6 ep </t>
  </si>
  <si>
    <t xml:space="preserve">    1 Braun Katalin               12 VSE Vizsla SE              Közepes technikás          21:41 </t>
  </si>
  <si>
    <t xml:space="preserve">    2 Golda Eszter                06 VSE Vizsla SE              Közepes technikás          22:41 </t>
  </si>
  <si>
    <t xml:space="preserve">    3 Braun Emma                  12 VSE Vizsla SE              Naracs                     27:06 </t>
  </si>
  <si>
    <t xml:space="preserve">    4 Zempléni András dr.         60 HSE Hegyisport Szentendre  Közepes technikás          29:43 </t>
  </si>
  <si>
    <t xml:space="preserve">    5 Sódor Ádám dr.              76 VSE Vizsla SE              Közepes technikás          30:48 </t>
  </si>
  <si>
    <t xml:space="preserve">    6 Szigyártó Fanni Lia         13 VSE Vizsla SE              Naracs                     37:36 </t>
  </si>
  <si>
    <t xml:space="preserve">    7 Barát Imola                 65 ZST Zselici Tájfutók       Közepes technikás          37:49 </t>
  </si>
  <si>
    <t xml:space="preserve">    8 Duynstee Anikó              70                            Közepes technikás          39:29 </t>
  </si>
  <si>
    <t xml:space="preserve">    9 Erdős Ferenc                58 VSE Vizsla SE              Közepes technikás          40:10 </t>
  </si>
  <si>
    <t xml:space="preserve">   10 Ürge Levente                13 TTE Tipo TKE               Naracs                     48:37 </t>
  </si>
  <si>
    <t xml:space="preserve">   11 Komár Béláné                48 VHS Veszprémi Honvéd SE    Naracs                     49:23 </t>
  </si>
  <si>
    <t xml:space="preserve">   12 Juhász Csilla               71                            Közepes technikás          51:31 </t>
  </si>
  <si>
    <t xml:space="preserve">   13 Sándor András               10 VSE Vizsla SE              Naracs                     52:07 </t>
  </si>
  <si>
    <t xml:space="preserve">   14 Nelson Olivér Alex          10 VSE Vizsla SE              Naracs                     52:25 </t>
  </si>
  <si>
    <t xml:space="preserve">   15 Gaál László                 76                            Közepes technikás          55:11 </t>
  </si>
  <si>
    <t xml:space="preserve">   16 Futakfalvi Rea              78                            Közepes technikás          55:12 </t>
  </si>
  <si>
    <t xml:space="preserve">   17 Szekeres Márton             07                            Közepes technikás          56:54 </t>
  </si>
  <si>
    <t xml:space="preserve">   18 Szekeres Balázs             78                            Közepes technikás          57:06 </t>
  </si>
  <si>
    <t xml:space="preserve">   19 Bartha Laura                10                            Közepes technikás          57:10 </t>
  </si>
  <si>
    <t xml:space="preserve">   20 Ürge Boglárka               10 TTE Tipo TKE               Naracs                     59:45 </t>
  </si>
  <si>
    <t xml:space="preserve">   21 Bodroghi Csilla             74 VSE Vizsla SE              Közepes technikás        1:01:01 </t>
  </si>
  <si>
    <t xml:space="preserve">   22 Garay család                                              Közepes technikás        1:02:36 </t>
  </si>
  <si>
    <t xml:space="preserve">   23 Ürge Hanna                  10 TTE Tipo TKE               Naracs                   1:15:17 </t>
  </si>
  <si>
    <t xml:space="preserve">V-zöld XS  (21)             2,9 km  150 m 9 ep </t>
  </si>
  <si>
    <t xml:space="preserve">    1 Braun Emma                  12 VSE Vizsla SE              Legrövidebb technikás      26:20 </t>
  </si>
  <si>
    <t xml:space="preserve">    2 Varga Fanni Zsófia          08 SPA Tabáni Spartacus SKE   Világoszöld                31:04 </t>
  </si>
  <si>
    <t xml:space="preserve">    3 Csikós Péter                10 VSE Vizsla SE              Világoszöld                33:19 </t>
  </si>
  <si>
    <t xml:space="preserve">    4 Braun Katalin               12 VSE Vizsla SE              Világoszöld                35:38 </t>
  </si>
  <si>
    <t xml:space="preserve">    5 Lux Iván                    46 BEA Budapesti Egyetemi AC  Világoszöld                39:02 </t>
  </si>
  <si>
    <t xml:space="preserve">    6 Kaján László                51 FMT FŐMTERV SK             Legrövidebb technikás      39:41 </t>
  </si>
  <si>
    <t xml:space="preserve">    7 Apjok Péter                 75                            Legrövidebb technikás      45:22 </t>
  </si>
  <si>
    <t xml:space="preserve">    8 Hegyesi Ábel                10 VSE Vizsla SE              Világoszöld                45:31 </t>
  </si>
  <si>
    <t xml:space="preserve">    9 Balázsné Tóbiás Ildikó      75 SAS Silvanus Sportegyesüle Világoszöld                46:11 </t>
  </si>
  <si>
    <t xml:space="preserve">   10 Hegyesi Anna                07 VSE Vizsla SE              Világoszöld                46:59 </t>
  </si>
  <si>
    <t xml:space="preserve">   11 Schwendtner Erik            70 SIR Sirályok Sportegyesüle Világoszöld                47:02 </t>
  </si>
  <si>
    <t xml:space="preserve">   12 Gombkötő Péter dr.          44 TTE Tipo TKE               Világoszöld                49:07 </t>
  </si>
  <si>
    <t xml:space="preserve">   13 Erdős Ferenc                58 VSE Vizsla SE              Világoszöld                49:37 </t>
  </si>
  <si>
    <t xml:space="preserve">   14 Vida István                 47 SAS Silvanus Sportegyesüle Világoszöld                52:12 </t>
  </si>
  <si>
    <t xml:space="preserve">   15 Erdős Lili                  09                            Legrövidebb technikás      52:38 </t>
  </si>
  <si>
    <t xml:space="preserve">   16 Juhász Csilla               71                            Legrövidebb technikás      56:21 </t>
  </si>
  <si>
    <t xml:space="preserve">   17 Sebők Zsófia                08 VSE Vizsla SE              Világoszöld                56:29 </t>
  </si>
  <si>
    <t xml:space="preserve">   18 Papanek Ilona               69 TSE Törekvés Sport Egyesül Legrövidebb technikás      57:13 </t>
  </si>
  <si>
    <t xml:space="preserve">   19 Makrai József               54 VSE Vizsla SE              Világoszöld                57:27 </t>
  </si>
  <si>
    <t xml:space="preserve">   20 Besze Szilvia               71 EK Egyesületen kívüli      Legrövidebb technikás    1:20:07 </t>
  </si>
  <si>
    <t xml:space="preserve">Zöld RT  (25)               3,4 km  155 m 0 ep </t>
  </si>
  <si>
    <t xml:space="preserve">    1 Egri Mátyás                 03 SPA Tabáni Spartacus SKE   Zöld                       36:08 </t>
  </si>
  <si>
    <t xml:space="preserve">    2 Bonifert Anna               04 VSE Vizsla SE              Zöld                       40:25 </t>
  </si>
  <si>
    <t xml:space="preserve">    3 Zempléni András dr.         60 HSE Hegyisport Szentendre  Zöld                       40:55 </t>
  </si>
  <si>
    <t xml:space="preserve">    4 Balla Sándor                54 HSE Hegyisport Szentendre  Zöld                       41:12 </t>
  </si>
  <si>
    <t xml:space="preserve">    5 Bejczi Gábor                69 KFK KFKI Egyesület         Zöld                       42:17 </t>
  </si>
  <si>
    <t xml:space="preserve">    6 Kocsis Lina                 04 SPA Tabáni Spartacus SKE   Zöld                       42:29 </t>
  </si>
  <si>
    <t xml:space="preserve">    7 Csikós Máté                 08 VSE Vizsla SE              Zöld                       43:40 </t>
  </si>
  <si>
    <t xml:space="preserve">    8 Molnár Gábor                50 MAF Műegyetemi AFC Budapes Zöld                       46:18 </t>
  </si>
  <si>
    <t xml:space="preserve">    9 Csikós Tamás                81 FSC Futárok Sport Club     Zöld                       47:26 </t>
  </si>
  <si>
    <t xml:space="preserve">   10 Erdős Kata                  07 VSE Vizsla SE              Rövid technikás            48:54 </t>
  </si>
  <si>
    <t xml:space="preserve">   11 Barát Imola                 65 ZST Zselici Tájfutók       Zöld                       53:28 </t>
  </si>
  <si>
    <t xml:space="preserve">   12 Doroszlai Lelle                                           Rövid technikás            55:02 </t>
  </si>
  <si>
    <t xml:space="preserve">   13 Hunyadi Károly              43 PSE Postás Sport Egyesület Zöld                       55:04 </t>
  </si>
  <si>
    <t xml:space="preserve">   14 Lengyel Nóra Éva            90 HSE Hegyisport Szentendre  Zöld                       55:18 </t>
  </si>
  <si>
    <t xml:space="preserve">   15 Kocsis Péter                67 OSC Hangya Sportegyesület  Zöld                       56:16 </t>
  </si>
  <si>
    <t xml:space="preserve">   16 Jenővári Gabriella          57 HSE Hegyisport Szentendre  Zöld                       57:12 </t>
  </si>
  <si>
    <t xml:space="preserve">   17 Ürge László dr.             63 BEA Budapesti Egyetemi AC  Zöld                       57:42 </t>
  </si>
  <si>
    <t xml:space="preserve">   18 Ürge-Vorsatz Diana dr.      68 BEA Budapesti Egyetemi AC  Zöld                     1:00:31 </t>
  </si>
  <si>
    <t xml:space="preserve">   19 Madarassy Mária             74 BEA Budapesti Egyetemi AC  Zöld                     1:03:23 </t>
  </si>
  <si>
    <t xml:space="preserve">   20 Kiss Máté Zalán             06 TTE Tipo TKE               Zöld                     1:06:29 </t>
  </si>
  <si>
    <t xml:space="preserve">   21 Csontos-Murányi Emma        09 TTE Tipo TKE               Zöld                     1:11:34 </t>
  </si>
  <si>
    <t xml:space="preserve">   22 Oláh Fakas                  72 EK Egyesületen kívüli      Rövid technikás          1:16:15 </t>
  </si>
  <si>
    <t xml:space="preserve">   23 Hargitai István             43 TTE Tipo TKE               Zöld                     1:22:55 </t>
  </si>
  <si>
    <t xml:space="preserve">   24 Balogh Iván dr.             50 BEA Budapesti Egyetemi AC  Rövid technikás          1:27:04 </t>
  </si>
  <si>
    <t xml:space="preserve">   25 Mester Lívia                                              Rövid technikás          2:13:25 </t>
  </si>
  <si>
    <t xml:space="preserve">Kék HT  (12)                4,8 km  240 m 1 ep </t>
  </si>
  <si>
    <t xml:space="preserve">    1 Metzger Balázs              77 VSE Vizsla SE              Kék                        45:38 </t>
  </si>
  <si>
    <t xml:space="preserve">    2 Braun Vilmos                08 VSE Vizsla SE              Kék                        49:04 </t>
  </si>
  <si>
    <t xml:space="preserve">    3 Gyöngyösi István            82 SZV Szegedi Vasutas SE     Kék                        50:31 </t>
  </si>
  <si>
    <t xml:space="preserve">    4 Balla Sándor Botond         83 HSE Hegyisport Szentendre  Kék                        51:40 </t>
  </si>
  <si>
    <t xml:space="preserve">    5 Józsa Balázs Gábor dr.      76 SAS Silvanus Sportegyesüle Kék                        52:24 </t>
  </si>
  <si>
    <t xml:space="preserve">    6 Golda Eszter                                              Hosszú technikás           54:59 </t>
  </si>
  <si>
    <t xml:space="preserve">    7 Szlatényi Ferenc            61 OSC Hangya Sportegyesület  Kék                        55:21 </t>
  </si>
  <si>
    <t xml:space="preserve">    8 Pula János                  75 PSE Postás Sport Egyesület Hosszú technikás         1:22:26 </t>
  </si>
  <si>
    <t xml:space="preserve">    9 Ürge Dániel                 99 BEA Budapesti Egyetemi AC  Kék                      1:37:57 </t>
  </si>
  <si>
    <t xml:space="preserve">   10 Hajas Csilla                64 BEA Budapesti Egyetemi AC  Kék                      1:47:23 </t>
  </si>
  <si>
    <t xml:space="preserve">Barna XL  (11)              6,0 km  315 m 4 ep </t>
  </si>
  <si>
    <t xml:space="preserve">    1 Bonifert Gergely            07 VSE Vizsla SE              Barna                      52:14 </t>
  </si>
  <si>
    <t xml:space="preserve">    2 Ürge Bence                  07 TTE Tipo TKE               Barna                      57:32 </t>
  </si>
  <si>
    <t xml:space="preserve">    3 Wataru Teragauchi                                         Leghosszabb technikás      57:51 </t>
  </si>
  <si>
    <t xml:space="preserve">    4 Szepessy Áron               75 VSE Vizsla SE              Barna                    1:03:15 </t>
  </si>
  <si>
    <t xml:space="preserve">    5 Szepessy Máté               06 VSE Vizsla SE              Barna                    1:05:09 </t>
  </si>
  <si>
    <t xml:space="preserve">    6 Báder Attila                69 TTE Tipo TKE               Barna                    1:11:18 </t>
  </si>
  <si>
    <t xml:space="preserve">    7 Sódor Ádám dr.              76 VSE Vizsla SE              Barna                    1:35:32 </t>
  </si>
  <si>
    <t xml:space="preserve">    8 Sódor Anna                  85 VSE Vizsla SE              Barna                    1:40:12 </t>
  </si>
  <si>
    <t xml:space="preserve">    9 Urbán András                60 BEA Budapesti Egyetemi AC  Barna                    2:02:56 </t>
  </si>
  <si>
    <t>Vizsla Kupa 5. Hűvösvölgy 2022-09-04</t>
  </si>
  <si>
    <t>Metzger Klára</t>
  </si>
  <si>
    <t>Szilágyi András</t>
  </si>
  <si>
    <t xml:space="preserve">Barát Tinea  </t>
  </si>
  <si>
    <t>Duynstee Anikó</t>
  </si>
  <si>
    <t>Pocsai Balázs</t>
  </si>
  <si>
    <t>Pocsai Flóra</t>
  </si>
  <si>
    <t>Németh Gellért</t>
  </si>
  <si>
    <t>Kassay Erzsébet dr</t>
  </si>
  <si>
    <t>Tóth Levente</t>
  </si>
  <si>
    <t>Szalay Gábor</t>
  </si>
  <si>
    <t>Ürge Levente</t>
  </si>
  <si>
    <t>Komár Béláné</t>
  </si>
  <si>
    <t>Gaál László</t>
  </si>
  <si>
    <t>Futakfalvi Rea</t>
  </si>
  <si>
    <t>Barta Laura</t>
  </si>
  <si>
    <t>Ürge Boglárka</t>
  </si>
  <si>
    <t>Ürge Hanna</t>
  </si>
  <si>
    <t>Papanek Ilona</t>
  </si>
  <si>
    <t xml:space="preserve">Debreczeni Alexa Rita  </t>
  </si>
  <si>
    <t>Debreczeni József</t>
  </si>
  <si>
    <t>Egri Mátyás</t>
  </si>
  <si>
    <t>Balla Sándor</t>
  </si>
  <si>
    <t>Kocsis Lina</t>
  </si>
  <si>
    <t>Kocsis Péter</t>
  </si>
  <si>
    <t>Ürge László dr</t>
  </si>
  <si>
    <t>Ürge-Vorsatz Diana dr</t>
  </si>
  <si>
    <t>Kiss Máté Zalán</t>
  </si>
  <si>
    <t>Csontos Murányi Emma</t>
  </si>
  <si>
    <t>Hargitai István</t>
  </si>
  <si>
    <t>Balogh Iván dr</t>
  </si>
  <si>
    <t>Mester Lívia</t>
  </si>
  <si>
    <t>Gyöngyösi István</t>
  </si>
  <si>
    <t>SZV</t>
  </si>
  <si>
    <t>Pula János</t>
  </si>
  <si>
    <t>Ürge Dániel</t>
  </si>
  <si>
    <t>Ürge Bence</t>
  </si>
  <si>
    <t xml:space="preserve">Wataru Teragauchi     </t>
  </si>
  <si>
    <t>V-5</t>
  </si>
  <si>
    <t>1-5. forduló alapján</t>
  </si>
  <si>
    <t>FFIV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</si>
</sst>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left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quotePrefix="1" applyFont="1" applyBorder="1"/>
    <xf numFmtId="0" fontId="2" fillId="2" borderId="1" xfId="0" applyFont="1" applyFill="1" applyBorder="1"/>
    <xf numFmtId="0" fontId="0" fillId="0" borderId="0" xfId="0" quotePrefix="1" applyBorder="1"/>
    <xf numFmtId="0" fontId="2" fillId="0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2" xfId="0" applyFont="1" applyBorder="1"/>
    <xf numFmtId="0" fontId="0" fillId="0" borderId="2" xfId="0" applyBorder="1"/>
    <xf numFmtId="0" fontId="2" fillId="4" borderId="3" xfId="0" applyFont="1" applyFill="1" applyBorder="1" applyAlignment="1">
      <alignment horizontal="center"/>
    </xf>
    <xf numFmtId="0" fontId="2" fillId="0" borderId="3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4" borderId="0" xfId="0" applyFill="1"/>
    <xf numFmtId="0" fontId="3" fillId="4" borderId="0" xfId="0" applyFont="1" applyFill="1" applyBorder="1"/>
    <xf numFmtId="0" fontId="0" fillId="4" borderId="1" xfId="0" applyFill="1" applyBorder="1"/>
    <xf numFmtId="0" fontId="1" fillId="0" borderId="0" xfId="0" applyFont="1" applyBorder="1"/>
    <xf numFmtId="0" fontId="0" fillId="0" borderId="1" xfId="0" applyBorder="1"/>
    <xf numFmtId="0" fontId="0" fillId="4" borderId="0" xfId="0" applyFill="1" applyBorder="1"/>
    <xf numFmtId="0" fontId="0" fillId="4" borderId="0" xfId="0" applyFont="1" applyFill="1"/>
    <xf numFmtId="0" fontId="3" fillId="4" borderId="0" xfId="0" applyFont="1" applyFill="1"/>
    <xf numFmtId="0" fontId="3" fillId="0" borderId="0" xfId="0" applyFont="1" applyBorder="1"/>
    <xf numFmtId="0" fontId="3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2" borderId="0" xfId="0" applyFont="1" applyFill="1" applyBorder="1"/>
    <xf numFmtId="0" fontId="3" fillId="3" borderId="0" xfId="0" applyFont="1" applyFill="1" applyBorder="1"/>
    <xf numFmtId="0" fontId="2" fillId="4" borderId="1" xfId="0" applyFont="1" applyFill="1" applyBorder="1" applyAlignment="1">
      <alignment horizontal="right"/>
    </xf>
    <xf numFmtId="0" fontId="0" fillId="4" borderId="1" xfId="0" applyFont="1" applyFill="1" applyBorder="1"/>
    <xf numFmtId="0" fontId="3" fillId="2" borderId="0" xfId="0" applyFont="1" applyFill="1"/>
    <xf numFmtId="0" fontId="0" fillId="0" borderId="3" xfId="0" applyBorder="1"/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ill="1" applyBorder="1"/>
    <xf numFmtId="0" fontId="0" fillId="0" borderId="0" xfId="0" applyFont="1" applyBorder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Font="1" applyBorder="1"/>
    <xf numFmtId="0" fontId="0" fillId="4" borderId="0" xfId="0" applyFont="1" applyFill="1" applyBorder="1"/>
    <xf numFmtId="0" fontId="1" fillId="0" borderId="0" xfId="0" applyFont="1" applyAlignment="1">
      <alignment vertical="top"/>
    </xf>
    <xf numFmtId="0" fontId="0" fillId="0" borderId="1" xfId="0" applyFill="1" applyBorder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3"/>
  <sheetViews>
    <sheetView tabSelected="1" zoomScale="112" zoomScaleNormal="112" workbookViewId="0">
      <selection activeCell="C6" sqref="C6"/>
    </sheetView>
  </sheetViews>
  <sheetFormatPr defaultRowHeight="15"/>
  <cols>
    <col min="1" max="1" width="5.28515625" style="1" customWidth="1"/>
    <col min="2" max="2" width="5.85546875" style="27" customWidth="1"/>
    <col min="3" max="3" width="26.42578125" customWidth="1"/>
    <col min="4" max="4" width="5" customWidth="1"/>
    <col min="5" max="5" width="6.7109375" style="3" customWidth="1"/>
    <col min="6" max="6" width="9" style="56" customWidth="1"/>
    <col min="7" max="7" width="3.85546875" bestFit="1" customWidth="1"/>
    <col min="8" max="9" width="4" bestFit="1" customWidth="1"/>
    <col min="10" max="10" width="3.85546875" style="27" bestFit="1" customWidth="1"/>
    <col min="11" max="11" width="4" bestFit="1" customWidth="1"/>
    <col min="12" max="12" width="4.28515625" customWidth="1"/>
    <col min="13" max="13" width="3.85546875" bestFit="1" customWidth="1"/>
    <col min="14" max="14" width="3" bestFit="1" customWidth="1"/>
    <col min="15" max="16" width="4" bestFit="1" customWidth="1"/>
    <col min="17" max="19" width="3" bestFit="1" customWidth="1"/>
    <col min="20" max="20" width="4" style="27" bestFit="1" customWidth="1"/>
    <col min="21" max="21" width="3" bestFit="1" customWidth="1"/>
    <col min="22" max="22" width="4" bestFit="1" customWidth="1"/>
    <col min="23" max="23" width="9.140625" style="27"/>
  </cols>
  <sheetData>
    <row r="1" spans="1:23">
      <c r="A1" s="5"/>
      <c r="B1" s="18" t="s">
        <v>26</v>
      </c>
      <c r="E1" s="6" t="s">
        <v>3</v>
      </c>
      <c r="F1" s="58" t="s">
        <v>4</v>
      </c>
      <c r="G1" s="7"/>
      <c r="H1" s="7"/>
      <c r="I1" s="7"/>
      <c r="K1" s="8"/>
      <c r="M1" s="9" t="s">
        <v>27</v>
      </c>
    </row>
    <row r="2" spans="1:23">
      <c r="B2" s="6" t="s">
        <v>7</v>
      </c>
      <c r="E2" s="6" t="s">
        <v>5</v>
      </c>
      <c r="F2" s="58" t="s">
        <v>6</v>
      </c>
      <c r="G2" s="7"/>
      <c r="H2" s="7"/>
      <c r="I2" s="7"/>
      <c r="K2" s="8"/>
      <c r="M2" s="9" t="s">
        <v>27</v>
      </c>
    </row>
    <row r="3" spans="1:23">
      <c r="B3" s="6" t="s">
        <v>1070</v>
      </c>
      <c r="E3" s="10" t="s">
        <v>8</v>
      </c>
      <c r="F3" s="58" t="s">
        <v>9</v>
      </c>
      <c r="G3" s="7"/>
      <c r="H3" s="7"/>
      <c r="I3" s="7"/>
      <c r="K3" s="8"/>
      <c r="M3" s="11" t="s">
        <v>28</v>
      </c>
    </row>
    <row r="4" spans="1:23">
      <c r="A4" s="5"/>
      <c r="E4" s="10" t="s">
        <v>10</v>
      </c>
      <c r="F4" s="58" t="s">
        <v>11</v>
      </c>
      <c r="G4" s="7"/>
      <c r="H4" s="7"/>
      <c r="I4" s="7"/>
      <c r="K4" s="12"/>
      <c r="M4" s="11" t="s">
        <v>28</v>
      </c>
    </row>
    <row r="5" spans="1:23">
      <c r="A5" s="5"/>
      <c r="E5" s="13" t="s">
        <v>12</v>
      </c>
      <c r="F5" s="58" t="s">
        <v>13</v>
      </c>
      <c r="G5" s="7"/>
      <c r="H5" s="7"/>
      <c r="I5" s="7"/>
      <c r="K5" s="12"/>
      <c r="M5" s="11" t="s">
        <v>29</v>
      </c>
    </row>
    <row r="6" spans="1:23">
      <c r="A6" s="5"/>
      <c r="E6" s="13" t="s">
        <v>14</v>
      </c>
      <c r="F6" s="58" t="s">
        <v>15</v>
      </c>
      <c r="G6" s="7"/>
      <c r="H6" s="7"/>
      <c r="I6" s="7"/>
      <c r="K6" s="8"/>
      <c r="M6" s="11" t="s">
        <v>29</v>
      </c>
    </row>
    <row r="7" spans="1:23" s="15" customFormat="1">
      <c r="A7" s="20"/>
      <c r="B7" s="41"/>
      <c r="C7" s="14" t="s">
        <v>16</v>
      </c>
      <c r="D7" s="14" t="s">
        <v>17</v>
      </c>
      <c r="E7" s="17" t="s">
        <v>18</v>
      </c>
      <c r="F7" s="16" t="s">
        <v>19</v>
      </c>
      <c r="G7" s="17" t="s">
        <v>20</v>
      </c>
      <c r="H7" s="15">
        <f>COUNT(G8:G1038)</f>
        <v>142</v>
      </c>
      <c r="I7" s="15">
        <f>COUNT(G8:I838)</f>
        <v>174</v>
      </c>
      <c r="J7" s="17" t="s">
        <v>21</v>
      </c>
      <c r="K7" s="15">
        <f>COUNT(J8:J1038)</f>
        <v>109</v>
      </c>
      <c r="L7" s="15">
        <f>COUNT(J8:L838)</f>
        <v>130</v>
      </c>
      <c r="M7" s="17" t="s">
        <v>22</v>
      </c>
      <c r="N7" s="15">
        <f>COUNT(M8:M1038)</f>
        <v>99</v>
      </c>
      <c r="O7" s="15">
        <f>COUNT(M8:O838)</f>
        <v>121</v>
      </c>
      <c r="P7" s="19" t="s">
        <v>887</v>
      </c>
      <c r="Q7" s="15">
        <f>COUNT(P8:P1038)</f>
        <v>67</v>
      </c>
      <c r="R7" s="15">
        <f>COUNT(P8:S838)</f>
        <v>96</v>
      </c>
      <c r="T7" s="19" t="s">
        <v>1069</v>
      </c>
      <c r="U7" s="15">
        <f>COUNT(T8:T1038)</f>
        <v>96</v>
      </c>
      <c r="V7" s="15">
        <f>COUNT(T8:V838)</f>
        <v>118</v>
      </c>
      <c r="W7" s="41"/>
    </row>
    <row r="8" spans="1:23">
      <c r="A8" s="1">
        <v>1</v>
      </c>
      <c r="B8" s="10" t="s">
        <v>387</v>
      </c>
      <c r="C8" s="23" t="s">
        <v>218</v>
      </c>
      <c r="D8" s="23" t="s">
        <v>217</v>
      </c>
      <c r="E8" s="33">
        <v>2012</v>
      </c>
      <c r="F8" s="4">
        <f>SUM(G8:V8)</f>
        <v>440</v>
      </c>
      <c r="G8">
        <v>28</v>
      </c>
      <c r="H8">
        <v>31</v>
      </c>
      <c r="I8">
        <v>27</v>
      </c>
      <c r="J8" s="27">
        <v>28</v>
      </c>
      <c r="K8" s="47">
        <v>38</v>
      </c>
      <c r="M8" s="27">
        <v>29</v>
      </c>
      <c r="N8">
        <v>35</v>
      </c>
      <c r="P8" s="27">
        <v>26</v>
      </c>
      <c r="Q8" s="47">
        <v>31</v>
      </c>
      <c r="R8" s="47">
        <v>33</v>
      </c>
      <c r="S8" s="47">
        <v>42</v>
      </c>
      <c r="T8" s="54">
        <v>27</v>
      </c>
      <c r="U8" s="47">
        <v>34</v>
      </c>
      <c r="V8" s="47">
        <v>31</v>
      </c>
    </row>
    <row r="9" spans="1:23">
      <c r="A9" s="1">
        <v>2</v>
      </c>
      <c r="B9" s="10" t="s">
        <v>388</v>
      </c>
      <c r="C9" s="23" t="s">
        <v>216</v>
      </c>
      <c r="D9" s="23" t="s">
        <v>217</v>
      </c>
      <c r="E9" s="33">
        <v>2006</v>
      </c>
      <c r="F9" s="4">
        <f>SUM(G9:V9)</f>
        <v>405</v>
      </c>
      <c r="G9">
        <v>30</v>
      </c>
      <c r="H9">
        <v>34</v>
      </c>
      <c r="J9" s="27">
        <v>27</v>
      </c>
      <c r="K9" s="47">
        <v>36</v>
      </c>
      <c r="M9" s="27">
        <v>30</v>
      </c>
      <c r="N9">
        <v>34</v>
      </c>
      <c r="O9">
        <v>33</v>
      </c>
      <c r="P9" s="27">
        <v>30</v>
      </c>
      <c r="Q9" s="47">
        <v>35</v>
      </c>
      <c r="R9" s="47">
        <v>34</v>
      </c>
      <c r="T9" s="27">
        <v>28</v>
      </c>
      <c r="U9" s="47">
        <v>31</v>
      </c>
      <c r="V9" s="47">
        <v>23</v>
      </c>
    </row>
    <row r="10" spans="1:23">
      <c r="A10" s="1">
        <v>3</v>
      </c>
      <c r="B10" s="10" t="s">
        <v>389</v>
      </c>
      <c r="C10" s="23" t="s">
        <v>221</v>
      </c>
      <c r="D10" s="23" t="s">
        <v>217</v>
      </c>
      <c r="E10" s="33">
        <v>2012</v>
      </c>
      <c r="F10" s="4">
        <f>SUM(G10:V10)</f>
        <v>353</v>
      </c>
      <c r="G10">
        <v>27</v>
      </c>
      <c r="H10">
        <v>32</v>
      </c>
      <c r="I10">
        <v>34</v>
      </c>
      <c r="M10" s="27">
        <v>30</v>
      </c>
      <c r="N10">
        <v>31</v>
      </c>
      <c r="P10" s="27">
        <v>27</v>
      </c>
      <c r="Q10" s="47">
        <v>34</v>
      </c>
      <c r="R10" s="47">
        <v>34</v>
      </c>
      <c r="S10" s="47">
        <v>36</v>
      </c>
      <c r="T10" s="54">
        <v>30</v>
      </c>
      <c r="U10" s="47">
        <v>38</v>
      </c>
      <c r="V10" s="47"/>
    </row>
    <row r="11" spans="1:23">
      <c r="A11" s="1">
        <v>4</v>
      </c>
      <c r="B11" s="13" t="s">
        <v>384</v>
      </c>
      <c r="C11" s="23" t="s">
        <v>273</v>
      </c>
      <c r="D11" s="23" t="s">
        <v>217</v>
      </c>
      <c r="E11" s="34">
        <v>1976</v>
      </c>
      <c r="F11" s="4">
        <f>SUM(G11:V11)</f>
        <v>327</v>
      </c>
      <c r="G11">
        <v>34</v>
      </c>
      <c r="H11">
        <v>34</v>
      </c>
      <c r="I11">
        <v>33</v>
      </c>
      <c r="M11" s="27">
        <v>34</v>
      </c>
      <c r="N11">
        <v>28</v>
      </c>
      <c r="O11">
        <v>26</v>
      </c>
      <c r="P11" s="27">
        <v>34</v>
      </c>
      <c r="Q11" s="47">
        <v>26</v>
      </c>
      <c r="T11" s="27">
        <v>34</v>
      </c>
      <c r="U11" s="47">
        <v>27</v>
      </c>
      <c r="V11" s="47">
        <v>17</v>
      </c>
    </row>
    <row r="12" spans="1:23">
      <c r="A12" s="1">
        <v>5</v>
      </c>
      <c r="B12" s="33" t="s">
        <v>390</v>
      </c>
      <c r="C12" s="23" t="s">
        <v>223</v>
      </c>
      <c r="D12" s="23" t="s">
        <v>217</v>
      </c>
      <c r="E12" s="33">
        <v>2004</v>
      </c>
      <c r="F12" s="4">
        <f>SUM(G12:V12)</f>
        <v>268</v>
      </c>
      <c r="G12">
        <v>26</v>
      </c>
      <c r="H12">
        <v>36</v>
      </c>
      <c r="J12" s="27">
        <v>26</v>
      </c>
      <c r="K12" s="47">
        <v>42</v>
      </c>
      <c r="M12" s="27">
        <v>31</v>
      </c>
      <c r="N12">
        <v>42</v>
      </c>
      <c r="P12" s="27"/>
      <c r="T12" s="27">
        <v>26</v>
      </c>
      <c r="U12">
        <v>39</v>
      </c>
    </row>
    <row r="13" spans="1:23">
      <c r="A13" s="1">
        <v>6</v>
      </c>
      <c r="B13" s="13" t="s">
        <v>386</v>
      </c>
      <c r="C13" s="23" t="s">
        <v>235</v>
      </c>
      <c r="D13" s="23" t="s">
        <v>217</v>
      </c>
      <c r="E13" s="34">
        <v>1958</v>
      </c>
      <c r="F13" s="4">
        <f>SUM(G13:V13)</f>
        <v>211</v>
      </c>
      <c r="G13">
        <v>18</v>
      </c>
      <c r="H13">
        <v>20</v>
      </c>
      <c r="J13" s="27">
        <v>30</v>
      </c>
      <c r="K13" s="47">
        <v>20</v>
      </c>
      <c r="M13" s="27">
        <v>20</v>
      </c>
      <c r="N13">
        <v>23</v>
      </c>
      <c r="P13" s="27">
        <v>23</v>
      </c>
      <c r="Q13" s="47">
        <v>21</v>
      </c>
      <c r="T13" s="27">
        <v>21</v>
      </c>
      <c r="U13" s="47">
        <v>15</v>
      </c>
    </row>
    <row r="14" spans="1:23">
      <c r="A14" s="1">
        <v>7</v>
      </c>
      <c r="B14" s="10" t="s">
        <v>392</v>
      </c>
      <c r="C14" s="23" t="s">
        <v>553</v>
      </c>
      <c r="D14" s="23" t="s">
        <v>217</v>
      </c>
      <c r="E14" s="33">
        <v>2007</v>
      </c>
      <c r="F14" s="4">
        <f>SUM(G14:V14)</f>
        <v>198</v>
      </c>
      <c r="J14" s="27">
        <v>30</v>
      </c>
      <c r="K14">
        <v>50</v>
      </c>
      <c r="M14" s="27">
        <v>38</v>
      </c>
      <c r="P14" s="27"/>
      <c r="T14" s="27">
        <v>30</v>
      </c>
      <c r="U14">
        <v>50</v>
      </c>
    </row>
    <row r="15" spans="1:23">
      <c r="A15" s="1">
        <v>8</v>
      </c>
      <c r="B15" s="10" t="s">
        <v>393</v>
      </c>
      <c r="C15" s="23" t="s">
        <v>357</v>
      </c>
      <c r="D15" s="23" t="s">
        <v>217</v>
      </c>
      <c r="E15" s="33">
        <v>2008</v>
      </c>
      <c r="F15" s="4">
        <f>SUM(G15:V15)</f>
        <v>193</v>
      </c>
      <c r="G15">
        <v>42</v>
      </c>
      <c r="J15" s="27">
        <v>27</v>
      </c>
      <c r="M15" s="27"/>
      <c r="P15" s="27">
        <v>38</v>
      </c>
      <c r="Q15">
        <v>46</v>
      </c>
      <c r="T15" s="27">
        <v>40</v>
      </c>
    </row>
    <row r="16" spans="1:23">
      <c r="A16" s="1">
        <v>9</v>
      </c>
      <c r="B16" s="33" t="s">
        <v>391</v>
      </c>
      <c r="C16" s="23" t="s">
        <v>224</v>
      </c>
      <c r="D16" s="23" t="s">
        <v>217</v>
      </c>
      <c r="E16" s="33">
        <v>2007</v>
      </c>
      <c r="F16" s="4">
        <f>SUM(G16:V16)</f>
        <v>193</v>
      </c>
      <c r="G16">
        <v>25</v>
      </c>
      <c r="H16">
        <v>34</v>
      </c>
      <c r="J16" s="27">
        <v>23</v>
      </c>
      <c r="K16" s="47">
        <v>32</v>
      </c>
      <c r="M16" s="27"/>
      <c r="P16" s="27">
        <v>23</v>
      </c>
      <c r="Q16">
        <v>11</v>
      </c>
      <c r="T16" s="27">
        <v>22</v>
      </c>
      <c r="U16" s="47">
        <v>23</v>
      </c>
    </row>
    <row r="17" spans="1:21">
      <c r="A17" s="1">
        <v>10</v>
      </c>
      <c r="B17" s="10" t="s">
        <v>395</v>
      </c>
      <c r="C17" s="23" t="s">
        <v>253</v>
      </c>
      <c r="D17" s="23" t="s">
        <v>217</v>
      </c>
      <c r="E17" s="33">
        <v>2010</v>
      </c>
      <c r="F17" s="4">
        <f>SUM(G17:V17)</f>
        <v>184</v>
      </c>
      <c r="G17">
        <v>28</v>
      </c>
      <c r="H17">
        <v>15</v>
      </c>
      <c r="J17" s="27">
        <v>31</v>
      </c>
      <c r="K17" s="47">
        <v>21</v>
      </c>
      <c r="M17" s="27">
        <v>25</v>
      </c>
      <c r="N17">
        <v>31</v>
      </c>
      <c r="P17" s="27"/>
      <c r="T17" s="27">
        <v>33</v>
      </c>
    </row>
    <row r="18" spans="1:21">
      <c r="A18" s="1">
        <v>11</v>
      </c>
      <c r="B18" s="13" t="s">
        <v>400</v>
      </c>
      <c r="C18" s="23" t="s">
        <v>285</v>
      </c>
      <c r="D18" s="23" t="s">
        <v>286</v>
      </c>
      <c r="E18" s="34">
        <v>1960</v>
      </c>
      <c r="F18" s="4">
        <f>SUM(G18:V18)</f>
        <v>180</v>
      </c>
      <c r="G18">
        <v>26</v>
      </c>
      <c r="H18">
        <v>31</v>
      </c>
      <c r="J18" s="27">
        <v>34</v>
      </c>
      <c r="K18" s="47">
        <v>24</v>
      </c>
      <c r="M18" s="27"/>
      <c r="P18" s="27"/>
      <c r="T18" s="27">
        <v>28</v>
      </c>
      <c r="U18">
        <v>37</v>
      </c>
    </row>
    <row r="19" spans="1:21">
      <c r="A19" s="1">
        <v>12</v>
      </c>
      <c r="B19" s="34" t="s">
        <v>401</v>
      </c>
      <c r="C19" s="23" t="s">
        <v>309</v>
      </c>
      <c r="D19" s="23" t="s">
        <v>310</v>
      </c>
      <c r="E19" s="34">
        <v>1969</v>
      </c>
      <c r="F19" s="4">
        <f>SUM(G19:V19)</f>
        <v>175</v>
      </c>
      <c r="G19">
        <v>32</v>
      </c>
      <c r="M19" s="27">
        <v>35</v>
      </c>
      <c r="P19" s="27">
        <v>29</v>
      </c>
      <c r="Q19">
        <v>24</v>
      </c>
      <c r="T19" s="27">
        <v>21</v>
      </c>
      <c r="U19" s="47">
        <v>34</v>
      </c>
    </row>
    <row r="20" spans="1:21">
      <c r="A20" s="1">
        <v>13</v>
      </c>
      <c r="B20" s="33" t="s">
        <v>396</v>
      </c>
      <c r="C20" s="23" t="s">
        <v>252</v>
      </c>
      <c r="D20" s="23" t="s">
        <v>217</v>
      </c>
      <c r="E20" s="33">
        <v>2008</v>
      </c>
      <c r="F20" s="4">
        <f>SUM(G20:V20)</f>
        <v>166</v>
      </c>
      <c r="G20">
        <v>36</v>
      </c>
      <c r="H20">
        <v>23</v>
      </c>
      <c r="M20" s="27">
        <v>24</v>
      </c>
      <c r="N20">
        <v>27</v>
      </c>
      <c r="P20" s="27"/>
      <c r="T20" s="27">
        <v>25</v>
      </c>
      <c r="U20">
        <v>31</v>
      </c>
    </row>
    <row r="21" spans="1:21">
      <c r="A21" s="1">
        <v>14</v>
      </c>
      <c r="B21" s="33" t="s">
        <v>394</v>
      </c>
      <c r="C21" s="23" t="s">
        <v>225</v>
      </c>
      <c r="D21" s="23" t="s">
        <v>217</v>
      </c>
      <c r="E21" s="33">
        <v>2007</v>
      </c>
      <c r="F21" s="4">
        <f>SUM(G21:V21)</f>
        <v>160</v>
      </c>
      <c r="G21">
        <v>25</v>
      </c>
      <c r="H21">
        <v>24</v>
      </c>
      <c r="J21" s="27">
        <v>24</v>
      </c>
      <c r="K21" s="47">
        <v>38</v>
      </c>
      <c r="M21" s="27"/>
      <c r="P21" s="27"/>
      <c r="T21" s="27">
        <v>23</v>
      </c>
      <c r="U21">
        <v>26</v>
      </c>
    </row>
    <row r="22" spans="1:21">
      <c r="A22" s="1">
        <v>15</v>
      </c>
      <c r="B22" s="33" t="s">
        <v>402</v>
      </c>
      <c r="C22" s="23" t="s">
        <v>245</v>
      </c>
      <c r="D22" s="23" t="s">
        <v>217</v>
      </c>
      <c r="E22" s="33">
        <v>2010</v>
      </c>
      <c r="F22" s="4">
        <f>SUM(G22:V22)</f>
        <v>146</v>
      </c>
      <c r="G22">
        <v>7</v>
      </c>
      <c r="J22" s="27">
        <v>16</v>
      </c>
      <c r="K22">
        <v>25</v>
      </c>
      <c r="M22" s="27"/>
      <c r="P22" s="27">
        <v>22</v>
      </c>
      <c r="Q22">
        <v>27</v>
      </c>
      <c r="R22">
        <v>25</v>
      </c>
      <c r="T22" s="27">
        <v>24</v>
      </c>
    </row>
    <row r="23" spans="1:21">
      <c r="A23" s="1">
        <v>16</v>
      </c>
      <c r="B23" s="6" t="s">
        <v>397</v>
      </c>
      <c r="C23" s="23" t="s">
        <v>771</v>
      </c>
      <c r="D23" s="23"/>
      <c r="E23" s="35">
        <v>1983</v>
      </c>
      <c r="F23" s="4">
        <f>SUM(G23:V23)</f>
        <v>136</v>
      </c>
      <c r="M23" s="51">
        <v>34</v>
      </c>
      <c r="P23" s="27">
        <v>32</v>
      </c>
      <c r="Q23">
        <v>39</v>
      </c>
      <c r="T23" s="27">
        <v>31</v>
      </c>
    </row>
    <row r="24" spans="1:21">
      <c r="A24" s="1">
        <v>17</v>
      </c>
      <c r="B24" s="33" t="s">
        <v>404</v>
      </c>
      <c r="C24" s="23" t="s">
        <v>228</v>
      </c>
      <c r="D24" s="23" t="s">
        <v>217</v>
      </c>
      <c r="E24" s="33">
        <v>2005</v>
      </c>
      <c r="F24" s="4">
        <f>SUM(G24:V24)</f>
        <v>133</v>
      </c>
      <c r="G24">
        <v>23</v>
      </c>
      <c r="H24">
        <v>27</v>
      </c>
      <c r="J24" s="27">
        <v>25</v>
      </c>
      <c r="K24" s="47">
        <v>12</v>
      </c>
      <c r="M24" s="27">
        <v>27</v>
      </c>
      <c r="N24">
        <v>19</v>
      </c>
      <c r="P24" s="27"/>
    </row>
    <row r="25" spans="1:21">
      <c r="A25" s="1">
        <v>18</v>
      </c>
      <c r="C25" s="23" t="s">
        <v>750</v>
      </c>
      <c r="D25" s="23" t="s">
        <v>220</v>
      </c>
      <c r="E25" s="33">
        <v>2008</v>
      </c>
      <c r="F25" s="4">
        <f>SUM(G25:V25)</f>
        <v>133</v>
      </c>
      <c r="M25" s="27">
        <v>21</v>
      </c>
      <c r="N25">
        <v>28</v>
      </c>
      <c r="P25" s="27">
        <v>19</v>
      </c>
      <c r="Q25" s="47">
        <v>30</v>
      </c>
      <c r="T25" s="27">
        <v>35</v>
      </c>
    </row>
    <row r="26" spans="1:21">
      <c r="A26" s="1">
        <v>19</v>
      </c>
      <c r="C26" s="23" t="s">
        <v>325</v>
      </c>
      <c r="D26" s="23" t="s">
        <v>217</v>
      </c>
      <c r="E26" s="33">
        <v>2007</v>
      </c>
      <c r="F26" s="4">
        <f>SUM(G26:V26)</f>
        <v>128</v>
      </c>
      <c r="G26">
        <v>18</v>
      </c>
      <c r="J26" s="27">
        <v>12</v>
      </c>
      <c r="K26">
        <v>24</v>
      </c>
      <c r="M26" s="27"/>
      <c r="P26" s="27">
        <v>19</v>
      </c>
      <c r="Q26">
        <v>20</v>
      </c>
      <c r="T26" s="27">
        <v>15</v>
      </c>
      <c r="U26" s="47">
        <v>20</v>
      </c>
    </row>
    <row r="27" spans="1:21">
      <c r="A27" s="1">
        <v>20</v>
      </c>
      <c r="C27" s="23" t="s">
        <v>222</v>
      </c>
      <c r="D27" s="23" t="s">
        <v>217</v>
      </c>
      <c r="E27" s="33">
        <v>2006</v>
      </c>
      <c r="F27" s="4">
        <f>SUM(G27:V27)</f>
        <v>124</v>
      </c>
      <c r="G27">
        <v>26</v>
      </c>
      <c r="H27">
        <v>36</v>
      </c>
      <c r="J27" s="27">
        <v>35</v>
      </c>
      <c r="M27" s="27"/>
      <c r="P27" s="27"/>
      <c r="T27" s="27">
        <v>27</v>
      </c>
    </row>
    <row r="28" spans="1:21">
      <c r="A28" s="1">
        <v>21</v>
      </c>
      <c r="B28" s="34" t="s">
        <v>406</v>
      </c>
      <c r="C28" s="23" t="s">
        <v>342</v>
      </c>
      <c r="D28" s="23" t="s">
        <v>324</v>
      </c>
      <c r="E28" s="34">
        <v>1970</v>
      </c>
      <c r="F28" s="4">
        <f>SUM(G28:V28)</f>
        <v>123</v>
      </c>
      <c r="G28">
        <v>38</v>
      </c>
      <c r="J28" s="27">
        <v>35</v>
      </c>
      <c r="M28" s="27"/>
      <c r="P28" s="27">
        <v>31</v>
      </c>
      <c r="T28" s="27">
        <v>19</v>
      </c>
    </row>
    <row r="29" spans="1:21">
      <c r="A29" s="1">
        <v>22</v>
      </c>
      <c r="C29" s="23" t="s">
        <v>233</v>
      </c>
      <c r="D29" s="23" t="s">
        <v>217</v>
      </c>
      <c r="E29" s="33">
        <v>2010</v>
      </c>
      <c r="F29" s="4">
        <f>SUM(G29:V29)</f>
        <v>122</v>
      </c>
      <c r="G29">
        <v>15</v>
      </c>
      <c r="J29" s="27">
        <v>15</v>
      </c>
      <c r="M29" s="27">
        <v>24</v>
      </c>
      <c r="P29" s="27">
        <v>25</v>
      </c>
      <c r="Q29">
        <v>25</v>
      </c>
      <c r="T29" s="27">
        <v>18</v>
      </c>
    </row>
    <row r="30" spans="1:21">
      <c r="A30" s="1">
        <v>23</v>
      </c>
      <c r="B30" s="35"/>
      <c r="C30" s="23" t="s">
        <v>227</v>
      </c>
      <c r="D30" s="23" t="s">
        <v>217</v>
      </c>
      <c r="E30" s="33">
        <v>2007</v>
      </c>
      <c r="F30" s="4">
        <f>SUM(G30:V30)</f>
        <v>122</v>
      </c>
      <c r="G30">
        <v>23</v>
      </c>
      <c r="H30">
        <v>17</v>
      </c>
      <c r="J30" s="27">
        <v>22</v>
      </c>
      <c r="K30" s="47">
        <v>20</v>
      </c>
      <c r="M30" s="27">
        <v>23</v>
      </c>
      <c r="N30">
        <v>17</v>
      </c>
      <c r="P30" s="27"/>
    </row>
    <row r="31" spans="1:21">
      <c r="A31" s="1">
        <v>24</v>
      </c>
      <c r="B31" s="34" t="s">
        <v>407</v>
      </c>
      <c r="C31" s="23" t="s">
        <v>311</v>
      </c>
      <c r="D31" s="23" t="s">
        <v>312</v>
      </c>
      <c r="E31" s="34">
        <v>1951</v>
      </c>
      <c r="F31" s="4">
        <f>SUM(G31:V31)</f>
        <v>122</v>
      </c>
      <c r="G31">
        <v>31</v>
      </c>
      <c r="J31" s="27">
        <v>14</v>
      </c>
      <c r="M31" s="27">
        <v>19</v>
      </c>
      <c r="P31" s="27">
        <v>14</v>
      </c>
      <c r="Q31">
        <v>16</v>
      </c>
      <c r="T31" s="27">
        <v>28</v>
      </c>
    </row>
    <row r="32" spans="1:21">
      <c r="A32" s="1">
        <v>25</v>
      </c>
      <c r="C32" s="23" t="s">
        <v>247</v>
      </c>
      <c r="D32" s="23" t="s">
        <v>217</v>
      </c>
      <c r="E32" s="33">
        <v>2009</v>
      </c>
      <c r="F32" s="4">
        <f>SUM(G32:V32)</f>
        <v>119</v>
      </c>
      <c r="G32">
        <v>12</v>
      </c>
      <c r="H32">
        <v>14</v>
      </c>
      <c r="J32" s="27">
        <v>19</v>
      </c>
      <c r="K32" s="47">
        <v>28</v>
      </c>
      <c r="M32" s="27"/>
      <c r="P32" s="27">
        <v>17</v>
      </c>
      <c r="Q32">
        <v>2</v>
      </c>
      <c r="T32" s="27">
        <v>16</v>
      </c>
      <c r="U32" s="47">
        <v>11</v>
      </c>
    </row>
    <row r="33" spans="1:21">
      <c r="A33" s="1">
        <v>26</v>
      </c>
      <c r="C33" s="23" t="s">
        <v>315</v>
      </c>
      <c r="D33" s="23" t="s">
        <v>267</v>
      </c>
      <c r="E33" s="34">
        <v>1955</v>
      </c>
      <c r="F33" s="4">
        <f>SUM(G33:V33)</f>
        <v>111</v>
      </c>
      <c r="G33">
        <v>29</v>
      </c>
      <c r="J33" s="27">
        <v>34</v>
      </c>
      <c r="M33" s="27">
        <v>25</v>
      </c>
      <c r="P33" s="27">
        <v>23</v>
      </c>
    </row>
    <row r="34" spans="1:21">
      <c r="A34" s="1">
        <v>27</v>
      </c>
      <c r="B34" s="6"/>
      <c r="C34" s="23" t="s">
        <v>261</v>
      </c>
      <c r="D34" s="23" t="s">
        <v>217</v>
      </c>
      <c r="E34" s="34">
        <v>1973</v>
      </c>
      <c r="F34" s="4">
        <f>SUM(G34:V34)</f>
        <v>111</v>
      </c>
      <c r="G34">
        <v>6</v>
      </c>
      <c r="H34">
        <v>3</v>
      </c>
      <c r="J34" s="27">
        <v>9</v>
      </c>
      <c r="K34" s="47">
        <v>9</v>
      </c>
      <c r="M34" s="27">
        <v>10</v>
      </c>
      <c r="N34">
        <v>21</v>
      </c>
      <c r="P34" s="27">
        <v>14</v>
      </c>
      <c r="Q34" s="47">
        <v>6</v>
      </c>
      <c r="T34" s="27">
        <v>24</v>
      </c>
      <c r="U34" s="47">
        <v>9</v>
      </c>
    </row>
    <row r="35" spans="1:21">
      <c r="A35" s="1">
        <v>28</v>
      </c>
      <c r="B35" s="32"/>
      <c r="C35" s="23" t="s">
        <v>358</v>
      </c>
      <c r="D35" s="23" t="s">
        <v>267</v>
      </c>
      <c r="E35" s="34">
        <v>1976</v>
      </c>
      <c r="F35" s="4">
        <f>SUM(G35:V35)</f>
        <v>105</v>
      </c>
      <c r="G35">
        <v>39</v>
      </c>
      <c r="J35" s="27">
        <v>39</v>
      </c>
      <c r="M35" s="27"/>
      <c r="P35" s="27"/>
      <c r="T35" s="27">
        <v>27</v>
      </c>
    </row>
    <row r="36" spans="1:21">
      <c r="A36" s="1">
        <v>29</v>
      </c>
      <c r="C36" s="23" t="s">
        <v>379</v>
      </c>
      <c r="D36" s="23" t="s">
        <v>217</v>
      </c>
      <c r="E36" s="34">
        <v>1975</v>
      </c>
      <c r="F36" s="4">
        <f>SUM(G36:V36)</f>
        <v>105</v>
      </c>
      <c r="G36">
        <v>29</v>
      </c>
      <c r="J36" s="27">
        <v>43</v>
      </c>
      <c r="M36" s="27"/>
      <c r="P36" s="27"/>
      <c r="T36" s="27">
        <v>33</v>
      </c>
    </row>
    <row r="37" spans="1:21">
      <c r="A37" s="1">
        <v>30</v>
      </c>
      <c r="C37" s="23" t="s">
        <v>292</v>
      </c>
      <c r="D37" s="23" t="s">
        <v>217</v>
      </c>
      <c r="E37" s="33">
        <v>2010</v>
      </c>
      <c r="F37" s="4">
        <f>SUM(G37:V37)</f>
        <v>102</v>
      </c>
      <c r="G37">
        <v>20</v>
      </c>
      <c r="J37" s="27">
        <v>24</v>
      </c>
      <c r="M37" s="27">
        <v>8</v>
      </c>
      <c r="P37" s="27">
        <v>21</v>
      </c>
      <c r="Q37">
        <v>13</v>
      </c>
      <c r="T37" s="27">
        <v>16</v>
      </c>
    </row>
    <row r="38" spans="1:21">
      <c r="A38" s="1">
        <v>31</v>
      </c>
      <c r="B38" s="6" t="s">
        <v>398</v>
      </c>
      <c r="C38" s="23" t="s">
        <v>597</v>
      </c>
      <c r="D38" s="23"/>
      <c r="E38" s="35">
        <v>2003</v>
      </c>
      <c r="F38" s="4">
        <f>SUM(G38:V38)</f>
        <v>96</v>
      </c>
      <c r="J38" s="27">
        <v>46</v>
      </c>
      <c r="M38" s="27"/>
      <c r="P38" s="27">
        <v>50</v>
      </c>
    </row>
    <row r="39" spans="1:21">
      <c r="A39" s="1">
        <v>32</v>
      </c>
      <c r="B39" s="6" t="s">
        <v>399</v>
      </c>
      <c r="C39" s="23" t="s">
        <v>230</v>
      </c>
      <c r="D39" s="23"/>
      <c r="E39" s="39">
        <v>1984</v>
      </c>
      <c r="F39" s="4">
        <f>SUM(G39:V39)</f>
        <v>96</v>
      </c>
      <c r="G39">
        <v>21</v>
      </c>
      <c r="H39">
        <v>26</v>
      </c>
      <c r="J39" s="27">
        <v>21</v>
      </c>
      <c r="K39" s="47">
        <v>28</v>
      </c>
      <c r="M39" s="27"/>
      <c r="P39" s="27"/>
    </row>
    <row r="40" spans="1:21">
      <c r="A40" s="1">
        <v>33</v>
      </c>
      <c r="C40" s="23" t="s">
        <v>262</v>
      </c>
      <c r="D40" s="23" t="s">
        <v>217</v>
      </c>
      <c r="E40" s="33">
        <v>2007</v>
      </c>
      <c r="F40" s="4">
        <f>SUM(G40:V40)</f>
        <v>91</v>
      </c>
      <c r="G40">
        <v>5</v>
      </c>
      <c r="H40">
        <v>4</v>
      </c>
      <c r="J40" s="27">
        <v>10</v>
      </c>
      <c r="K40" s="47">
        <v>10</v>
      </c>
      <c r="M40" s="27">
        <v>21</v>
      </c>
      <c r="N40">
        <v>9</v>
      </c>
      <c r="P40" s="27">
        <v>15</v>
      </c>
      <c r="Q40" s="47">
        <v>7</v>
      </c>
      <c r="T40" s="27">
        <v>10</v>
      </c>
    </row>
    <row r="41" spans="1:21">
      <c r="A41" s="1">
        <v>34</v>
      </c>
      <c r="C41" s="23" t="s">
        <v>762</v>
      </c>
      <c r="D41" s="23" t="s">
        <v>367</v>
      </c>
      <c r="E41" s="34">
        <v>1974</v>
      </c>
      <c r="F41" s="4">
        <f>SUM(G41:V41)</f>
        <v>89</v>
      </c>
      <c r="M41" s="27">
        <v>39</v>
      </c>
      <c r="N41">
        <v>50</v>
      </c>
      <c r="P41" s="27"/>
    </row>
    <row r="42" spans="1:21">
      <c r="A42" s="1">
        <v>35</v>
      </c>
      <c r="B42" s="6" t="s">
        <v>403</v>
      </c>
      <c r="C42" s="23" t="s">
        <v>571</v>
      </c>
      <c r="D42" s="23" t="s">
        <v>572</v>
      </c>
      <c r="E42" s="35">
        <v>1981</v>
      </c>
      <c r="F42" s="4">
        <f>SUM(G42:V42)</f>
        <v>89</v>
      </c>
      <c r="J42" s="27">
        <v>2</v>
      </c>
      <c r="K42">
        <v>46</v>
      </c>
      <c r="M42" s="27">
        <v>41</v>
      </c>
      <c r="P42" s="27"/>
    </row>
    <row r="43" spans="1:21">
      <c r="A43" s="1">
        <v>36</v>
      </c>
      <c r="C43" s="23" t="s">
        <v>229</v>
      </c>
      <c r="D43" s="23" t="s">
        <v>217</v>
      </c>
      <c r="E43" s="33">
        <v>2014</v>
      </c>
      <c r="F43" s="4">
        <f>SUM(G43:V43)</f>
        <v>88</v>
      </c>
      <c r="G43">
        <v>22</v>
      </c>
      <c r="H43">
        <v>13</v>
      </c>
      <c r="J43" s="27">
        <v>11</v>
      </c>
      <c r="K43" s="47">
        <v>21</v>
      </c>
      <c r="M43" s="27">
        <v>17</v>
      </c>
      <c r="P43" s="27"/>
      <c r="T43" s="27">
        <v>4</v>
      </c>
    </row>
    <row r="44" spans="1:21">
      <c r="A44" s="1">
        <v>37</v>
      </c>
      <c r="B44" s="25"/>
      <c r="C44" s="23" t="s">
        <v>355</v>
      </c>
      <c r="D44" s="23" t="s">
        <v>356</v>
      </c>
      <c r="E44" s="34">
        <v>1970</v>
      </c>
      <c r="F44" s="4">
        <f>SUM(G44:V44)</f>
        <v>88</v>
      </c>
      <c r="G44">
        <v>46</v>
      </c>
      <c r="J44" s="27">
        <v>42</v>
      </c>
      <c r="M44" s="27"/>
      <c r="P44" s="27"/>
    </row>
    <row r="45" spans="1:21">
      <c r="A45" s="1">
        <v>38</v>
      </c>
      <c r="C45" s="23" t="s">
        <v>599</v>
      </c>
      <c r="D45" s="23" t="s">
        <v>255</v>
      </c>
      <c r="E45" s="34">
        <v>1969</v>
      </c>
      <c r="F45" s="4">
        <f>SUM(G45:V45)</f>
        <v>86</v>
      </c>
      <c r="J45" s="27">
        <v>25</v>
      </c>
      <c r="M45" s="51">
        <v>39</v>
      </c>
      <c r="P45" s="27"/>
      <c r="T45" s="27">
        <v>22</v>
      </c>
    </row>
    <row r="46" spans="1:21">
      <c r="A46" s="1">
        <v>39</v>
      </c>
      <c r="C46" s="23" t="s">
        <v>234</v>
      </c>
      <c r="D46" s="23" t="s">
        <v>217</v>
      </c>
      <c r="E46" s="34">
        <v>1976</v>
      </c>
      <c r="F46" s="4">
        <f>SUM(G46:V46)</f>
        <v>86</v>
      </c>
      <c r="G46">
        <v>19</v>
      </c>
      <c r="J46" s="27">
        <v>26</v>
      </c>
      <c r="M46" s="27">
        <v>14</v>
      </c>
      <c r="N46">
        <v>14</v>
      </c>
      <c r="P46" s="27"/>
      <c r="T46" s="27">
        <v>13</v>
      </c>
    </row>
    <row r="47" spans="1:21">
      <c r="A47" s="1">
        <v>40</v>
      </c>
      <c r="B47" s="32"/>
      <c r="C47" s="23" t="s">
        <v>327</v>
      </c>
      <c r="D47" s="23" t="s">
        <v>255</v>
      </c>
      <c r="E47" s="34">
        <v>1944</v>
      </c>
      <c r="F47" s="4">
        <f>SUM(G47:V47)</f>
        <v>85</v>
      </c>
      <c r="G47">
        <v>16</v>
      </c>
      <c r="J47" s="27">
        <v>16</v>
      </c>
      <c r="M47" s="27">
        <v>19</v>
      </c>
      <c r="P47" s="27">
        <v>17</v>
      </c>
      <c r="T47" s="27">
        <v>17</v>
      </c>
    </row>
    <row r="48" spans="1:21">
      <c r="A48" s="1">
        <v>41</v>
      </c>
      <c r="B48" s="32"/>
      <c r="C48" s="23" t="s">
        <v>348</v>
      </c>
      <c r="D48" s="23" t="s">
        <v>279</v>
      </c>
      <c r="E48" s="34">
        <v>1946</v>
      </c>
      <c r="F48" s="4">
        <f>SUM(G48:V48)</f>
        <v>84</v>
      </c>
      <c r="G48">
        <v>15</v>
      </c>
      <c r="J48" s="27">
        <v>30</v>
      </c>
      <c r="M48" s="27">
        <v>10</v>
      </c>
      <c r="P48" s="27"/>
      <c r="T48" s="27">
        <v>29</v>
      </c>
    </row>
    <row r="49" spans="1:21">
      <c r="A49" s="1">
        <v>42</v>
      </c>
      <c r="B49" s="32"/>
      <c r="C49" s="23" t="s">
        <v>584</v>
      </c>
      <c r="D49" s="23" t="s">
        <v>360</v>
      </c>
      <c r="E49" s="34">
        <v>1950</v>
      </c>
      <c r="F49" s="4">
        <f>SUM(G49:V49)</f>
        <v>82</v>
      </c>
      <c r="J49" s="27">
        <v>27</v>
      </c>
      <c r="M49" s="27"/>
      <c r="P49" s="27">
        <v>26</v>
      </c>
      <c r="T49" s="27">
        <v>29</v>
      </c>
    </row>
    <row r="50" spans="1:21">
      <c r="A50" s="1">
        <v>43</v>
      </c>
      <c r="B50" s="25"/>
      <c r="C50" s="23" t="s">
        <v>297</v>
      </c>
      <c r="D50" s="23" t="s">
        <v>217</v>
      </c>
      <c r="E50" s="33">
        <v>2013</v>
      </c>
      <c r="F50" s="4">
        <f>SUM(G50:V50)</f>
        <v>81</v>
      </c>
      <c r="G50">
        <v>22</v>
      </c>
      <c r="J50" s="27">
        <v>15</v>
      </c>
      <c r="K50">
        <v>6</v>
      </c>
      <c r="M50" s="27">
        <v>12</v>
      </c>
      <c r="P50" s="27"/>
      <c r="T50" s="27">
        <v>26</v>
      </c>
    </row>
    <row r="51" spans="1:21">
      <c r="A51" s="1">
        <v>44</v>
      </c>
      <c r="B51" s="27" t="s">
        <v>1071</v>
      </c>
      <c r="C51" s="23" t="s">
        <v>373</v>
      </c>
      <c r="D51" s="23" t="s">
        <v>267</v>
      </c>
      <c r="E51" s="39">
        <v>1985</v>
      </c>
      <c r="F51" s="4">
        <f>SUM(G51:V51)</f>
        <v>80</v>
      </c>
      <c r="G51">
        <v>50</v>
      </c>
      <c r="J51" s="27">
        <v>30</v>
      </c>
      <c r="M51" s="27"/>
      <c r="P51" s="27"/>
    </row>
    <row r="52" spans="1:21">
      <c r="A52" s="1">
        <v>45</v>
      </c>
      <c r="B52" s="25"/>
      <c r="C52" s="23" t="s">
        <v>374</v>
      </c>
      <c r="D52" s="23" t="s">
        <v>375</v>
      </c>
      <c r="E52" s="34">
        <v>1977</v>
      </c>
      <c r="F52" s="4">
        <f>SUM(G52:V52)</f>
        <v>77</v>
      </c>
      <c r="G52">
        <v>44</v>
      </c>
      <c r="J52" s="27">
        <v>33</v>
      </c>
      <c r="M52" s="27"/>
      <c r="P52" s="27"/>
    </row>
    <row r="53" spans="1:21">
      <c r="A53" s="1">
        <v>46</v>
      </c>
      <c r="C53" s="31" t="s">
        <v>361</v>
      </c>
      <c r="D53" s="23" t="s">
        <v>220</v>
      </c>
      <c r="E53" s="34">
        <v>1975</v>
      </c>
      <c r="F53" s="4">
        <f>SUM(G53:V53)</f>
        <v>71</v>
      </c>
      <c r="G53" s="22">
        <v>25</v>
      </c>
      <c r="H53" s="7"/>
      <c r="I53" s="7"/>
      <c r="K53" s="7"/>
      <c r="L53" s="22"/>
      <c r="M53" s="32">
        <v>46</v>
      </c>
      <c r="N53" s="7"/>
      <c r="O53" s="7"/>
      <c r="P53" s="27"/>
      <c r="Q53" s="7"/>
      <c r="R53" s="7"/>
    </row>
    <row r="54" spans="1:21">
      <c r="A54" s="1">
        <v>47</v>
      </c>
      <c r="C54" s="23" t="s">
        <v>773</v>
      </c>
      <c r="D54" s="23" t="s">
        <v>217</v>
      </c>
      <c r="E54" s="34">
        <v>1977</v>
      </c>
      <c r="F54" s="4">
        <f>SUM(G54:V54)</f>
        <v>70</v>
      </c>
      <c r="M54" s="27">
        <v>24</v>
      </c>
      <c r="P54" s="27"/>
      <c r="T54" s="27">
        <v>46</v>
      </c>
    </row>
    <row r="55" spans="1:21">
      <c r="A55" s="1">
        <v>48</v>
      </c>
      <c r="C55" s="23" t="s">
        <v>294</v>
      </c>
      <c r="D55" s="23" t="s">
        <v>217</v>
      </c>
      <c r="E55" s="33">
        <v>2010</v>
      </c>
      <c r="F55" s="4">
        <f>SUM(G55:V55)</f>
        <v>68</v>
      </c>
      <c r="G55">
        <v>18</v>
      </c>
      <c r="M55" s="27">
        <v>7</v>
      </c>
      <c r="P55" s="27">
        <v>18</v>
      </c>
      <c r="Q55">
        <v>11</v>
      </c>
      <c r="T55" s="27">
        <v>14</v>
      </c>
    </row>
    <row r="56" spans="1:21">
      <c r="A56" s="1">
        <v>49</v>
      </c>
      <c r="C56" s="23" t="s">
        <v>323</v>
      </c>
      <c r="D56" s="23" t="s">
        <v>324</v>
      </c>
      <c r="E56" s="33">
        <v>2010</v>
      </c>
      <c r="F56" s="4">
        <f>SUM(G56:V56)</f>
        <v>67</v>
      </c>
      <c r="G56">
        <v>19</v>
      </c>
      <c r="J56" s="27">
        <v>27</v>
      </c>
      <c r="M56" s="27"/>
      <c r="P56" s="27">
        <v>21</v>
      </c>
    </row>
    <row r="57" spans="1:21">
      <c r="A57" s="1">
        <v>50</v>
      </c>
      <c r="B57" s="25"/>
      <c r="C57" s="23" t="s">
        <v>232</v>
      </c>
      <c r="D57" s="23" t="s">
        <v>217</v>
      </c>
      <c r="E57" s="33">
        <v>2012</v>
      </c>
      <c r="F57" s="4">
        <f>SUM(G57:V57)</f>
        <v>66</v>
      </c>
      <c r="G57">
        <v>20</v>
      </c>
      <c r="J57" s="27">
        <v>14</v>
      </c>
      <c r="M57" s="27">
        <v>15</v>
      </c>
      <c r="P57" s="27"/>
      <c r="T57" s="27">
        <v>17</v>
      </c>
    </row>
    <row r="58" spans="1:21">
      <c r="A58" s="1">
        <v>51</v>
      </c>
      <c r="B58" s="6"/>
      <c r="C58" s="23" t="s">
        <v>316</v>
      </c>
      <c r="D58" s="23" t="s">
        <v>267</v>
      </c>
      <c r="E58" s="34">
        <v>1970</v>
      </c>
      <c r="F58" s="4">
        <f>SUM(G58:V58)</f>
        <v>66</v>
      </c>
      <c r="G58">
        <v>28</v>
      </c>
      <c r="J58" s="27">
        <v>32</v>
      </c>
      <c r="M58" s="27"/>
      <c r="P58" s="27">
        <v>6</v>
      </c>
    </row>
    <row r="59" spans="1:21">
      <c r="A59" s="1">
        <v>52</v>
      </c>
      <c r="C59" s="23" t="s">
        <v>219</v>
      </c>
      <c r="D59" s="23" t="s">
        <v>220</v>
      </c>
      <c r="E59" s="33">
        <v>2009</v>
      </c>
      <c r="F59" s="4">
        <f>SUM(G59:V59)</f>
        <v>65</v>
      </c>
      <c r="G59">
        <v>27</v>
      </c>
      <c r="H59">
        <v>38</v>
      </c>
      <c r="M59" s="27"/>
      <c r="P59" s="27"/>
    </row>
    <row r="60" spans="1:21">
      <c r="A60" s="1">
        <v>53</v>
      </c>
      <c r="B60" s="25"/>
      <c r="C60" s="23" t="s">
        <v>226</v>
      </c>
      <c r="D60" s="23" t="s">
        <v>217</v>
      </c>
      <c r="E60" s="33">
        <v>2010</v>
      </c>
      <c r="F60" s="4">
        <f>SUM(G60:V60)</f>
        <v>64</v>
      </c>
      <c r="G60">
        <v>25</v>
      </c>
      <c r="J60" s="27">
        <v>20</v>
      </c>
      <c r="M60" s="27"/>
      <c r="P60" s="27"/>
      <c r="T60" s="27">
        <v>19</v>
      </c>
    </row>
    <row r="61" spans="1:21">
      <c r="A61" s="1">
        <v>54</v>
      </c>
      <c r="B61" s="13" t="s">
        <v>385</v>
      </c>
      <c r="C61" s="23" t="s">
        <v>368</v>
      </c>
      <c r="D61" s="23" t="s">
        <v>369</v>
      </c>
      <c r="E61" s="34">
        <v>1965</v>
      </c>
      <c r="F61" s="4">
        <f>SUM(G61:V61)</f>
        <v>63</v>
      </c>
      <c r="G61">
        <v>14</v>
      </c>
      <c r="M61" s="27"/>
      <c r="P61" s="27"/>
      <c r="T61" s="27">
        <v>24</v>
      </c>
      <c r="U61">
        <v>25</v>
      </c>
    </row>
    <row r="62" spans="1:21">
      <c r="A62" s="1">
        <v>55</v>
      </c>
      <c r="B62" s="13" t="s">
        <v>410</v>
      </c>
      <c r="C62" s="23" t="s">
        <v>307</v>
      </c>
      <c r="D62" s="23" t="s">
        <v>220</v>
      </c>
      <c r="E62" s="34">
        <v>1976</v>
      </c>
      <c r="F62" s="4">
        <f>SUM(G62:V62)</f>
        <v>63</v>
      </c>
      <c r="G62">
        <v>35</v>
      </c>
      <c r="H62">
        <v>28</v>
      </c>
      <c r="M62" s="27"/>
      <c r="P62" s="27"/>
    </row>
    <row r="63" spans="1:21">
      <c r="A63" s="1">
        <v>56</v>
      </c>
      <c r="B63" s="32" t="s">
        <v>408</v>
      </c>
      <c r="C63" s="23" t="s">
        <v>380</v>
      </c>
      <c r="D63" s="23" t="s">
        <v>267</v>
      </c>
      <c r="E63" s="35">
        <v>1982</v>
      </c>
      <c r="F63" s="4">
        <f>SUM(G63:V63)</f>
        <v>63</v>
      </c>
      <c r="G63">
        <v>25</v>
      </c>
      <c r="J63" s="27">
        <v>38</v>
      </c>
      <c r="M63" s="27"/>
      <c r="P63" s="27"/>
    </row>
    <row r="64" spans="1:21">
      <c r="A64" s="1">
        <v>57</v>
      </c>
      <c r="C64" s="23" t="s">
        <v>335</v>
      </c>
      <c r="D64" s="23" t="s">
        <v>267</v>
      </c>
      <c r="E64" s="34">
        <v>1947</v>
      </c>
      <c r="F64" s="4">
        <f>SUM(G64:V64)</f>
        <v>63</v>
      </c>
      <c r="G64">
        <v>5</v>
      </c>
      <c r="M64" s="27">
        <v>13</v>
      </c>
      <c r="N64">
        <v>16</v>
      </c>
      <c r="P64" s="27">
        <v>4</v>
      </c>
      <c r="T64" s="27">
        <v>12</v>
      </c>
      <c r="U64">
        <v>13</v>
      </c>
    </row>
    <row r="65" spans="1:21">
      <c r="A65" s="1">
        <v>58</v>
      </c>
      <c r="B65" s="6" t="s">
        <v>405</v>
      </c>
      <c r="C65" s="23" t="s">
        <v>772</v>
      </c>
      <c r="D65" s="23"/>
      <c r="E65" s="35">
        <v>1988</v>
      </c>
      <c r="F65" s="4">
        <f>SUM(G65:V65)</f>
        <v>62</v>
      </c>
      <c r="M65" s="51">
        <v>31</v>
      </c>
      <c r="P65" s="27">
        <v>31</v>
      </c>
    </row>
    <row r="66" spans="1:21">
      <c r="A66" s="1">
        <v>59</v>
      </c>
      <c r="B66" s="25"/>
      <c r="C66" s="23" t="s">
        <v>329</v>
      </c>
      <c r="D66" s="23" t="s">
        <v>255</v>
      </c>
      <c r="E66" s="34">
        <v>1939</v>
      </c>
      <c r="F66" s="4">
        <f>SUM(G66:V66)</f>
        <v>62</v>
      </c>
      <c r="G66">
        <v>12</v>
      </c>
      <c r="J66" s="27">
        <v>14</v>
      </c>
      <c r="M66" s="27">
        <v>20</v>
      </c>
      <c r="P66" s="27">
        <v>16</v>
      </c>
    </row>
    <row r="67" spans="1:21">
      <c r="A67" s="1">
        <v>60</v>
      </c>
      <c r="B67" s="32" t="s">
        <v>412</v>
      </c>
      <c r="C67" s="23" t="s">
        <v>755</v>
      </c>
      <c r="D67" s="23" t="s">
        <v>352</v>
      </c>
      <c r="E67" s="35">
        <v>1981</v>
      </c>
      <c r="F67" s="4">
        <f>SUM(G67:V67)</f>
        <v>62</v>
      </c>
      <c r="K67" s="47"/>
      <c r="M67" s="27">
        <v>34</v>
      </c>
      <c r="P67" s="27"/>
      <c r="T67" s="27">
        <v>28</v>
      </c>
    </row>
    <row r="68" spans="1:21">
      <c r="A68" s="1">
        <v>61</v>
      </c>
      <c r="C68" s="23" t="s">
        <v>313</v>
      </c>
      <c r="D68" s="23" t="s">
        <v>314</v>
      </c>
      <c r="E68" s="34">
        <v>1974</v>
      </c>
      <c r="F68" s="4">
        <f>SUM(G68:V68)</f>
        <v>61</v>
      </c>
      <c r="G68">
        <v>30</v>
      </c>
      <c r="J68" s="27">
        <v>31</v>
      </c>
      <c r="M68" s="27"/>
      <c r="P68" s="27"/>
    </row>
    <row r="69" spans="1:21">
      <c r="A69" s="1">
        <v>62</v>
      </c>
      <c r="B69" s="25"/>
      <c r="C69" s="23" t="s">
        <v>359</v>
      </c>
      <c r="D69" s="23" t="s">
        <v>360</v>
      </c>
      <c r="E69" s="34">
        <v>1973</v>
      </c>
      <c r="F69" s="4">
        <f>SUM(G69:V69)</f>
        <v>61</v>
      </c>
      <c r="G69">
        <v>28</v>
      </c>
      <c r="J69" s="27">
        <v>33</v>
      </c>
      <c r="M69" s="27"/>
      <c r="P69" s="27"/>
    </row>
    <row r="70" spans="1:21">
      <c r="A70" s="1">
        <v>63</v>
      </c>
      <c r="B70" s="13" t="s">
        <v>411</v>
      </c>
      <c r="C70" s="23" t="s">
        <v>568</v>
      </c>
      <c r="D70" s="23"/>
      <c r="E70" s="34">
        <v>1971</v>
      </c>
      <c r="F70" s="4">
        <f>SUM(G70:V70)</f>
        <v>60</v>
      </c>
      <c r="J70" s="27">
        <v>9</v>
      </c>
      <c r="M70" s="27">
        <v>15</v>
      </c>
      <c r="P70" s="27">
        <v>9</v>
      </c>
      <c r="T70" s="27">
        <v>17</v>
      </c>
      <c r="U70">
        <v>10</v>
      </c>
    </row>
    <row r="71" spans="1:21">
      <c r="A71" s="1">
        <v>64</v>
      </c>
      <c r="B71" s="25"/>
      <c r="C71" s="23" t="s">
        <v>276</v>
      </c>
      <c r="D71" s="23" t="s">
        <v>217</v>
      </c>
      <c r="E71" s="33">
        <v>2006</v>
      </c>
      <c r="F71" s="4">
        <f>SUM(G71:V71)</f>
        <v>59</v>
      </c>
      <c r="G71">
        <v>25</v>
      </c>
      <c r="J71" s="27">
        <v>34</v>
      </c>
      <c r="M71" s="27"/>
      <c r="P71" s="27"/>
    </row>
    <row r="72" spans="1:21">
      <c r="A72" s="1">
        <v>65</v>
      </c>
      <c r="B72" s="25"/>
      <c r="C72" s="31" t="s">
        <v>582</v>
      </c>
      <c r="D72" s="23"/>
      <c r="E72" s="33">
        <v>2002</v>
      </c>
      <c r="F72" s="4">
        <f>SUM(G72:V72)</f>
        <v>58</v>
      </c>
      <c r="G72" s="22"/>
      <c r="H72" s="7"/>
      <c r="I72" s="7"/>
      <c r="J72" s="27">
        <v>34</v>
      </c>
      <c r="K72" s="7"/>
      <c r="L72" s="22"/>
      <c r="M72" s="32">
        <v>24</v>
      </c>
      <c r="N72" s="7"/>
      <c r="O72" s="7"/>
      <c r="P72" s="27"/>
      <c r="Q72" s="7"/>
      <c r="R72" s="7"/>
    </row>
    <row r="73" spans="1:21">
      <c r="A73" s="1">
        <v>66</v>
      </c>
      <c r="B73" s="6" t="s">
        <v>409</v>
      </c>
      <c r="C73" s="23" t="s">
        <v>272</v>
      </c>
      <c r="D73" s="23" t="s">
        <v>217</v>
      </c>
      <c r="E73" s="35">
        <v>1985</v>
      </c>
      <c r="F73" s="4">
        <f>SUM(G73:V73)</f>
        <v>58</v>
      </c>
      <c r="G73">
        <v>5</v>
      </c>
      <c r="J73" s="27">
        <v>17</v>
      </c>
      <c r="M73" s="27"/>
      <c r="P73" s="27">
        <v>25</v>
      </c>
      <c r="T73" s="27">
        <v>11</v>
      </c>
    </row>
    <row r="74" spans="1:21">
      <c r="A74" s="1">
        <v>67</v>
      </c>
      <c r="C74" s="23" t="s">
        <v>241</v>
      </c>
      <c r="D74" s="23" t="s">
        <v>217</v>
      </c>
      <c r="E74" s="34">
        <v>1975</v>
      </c>
      <c r="F74" s="4">
        <f>SUM(G74:V74)</f>
        <v>56</v>
      </c>
      <c r="G74">
        <v>14</v>
      </c>
      <c r="H74">
        <v>6</v>
      </c>
      <c r="J74" s="27">
        <v>13</v>
      </c>
      <c r="K74" s="47">
        <v>23</v>
      </c>
      <c r="M74" s="27"/>
      <c r="P74" s="27"/>
    </row>
    <row r="75" spans="1:21">
      <c r="A75" s="1">
        <v>68</v>
      </c>
      <c r="C75" s="23" t="s">
        <v>320</v>
      </c>
      <c r="D75" s="23" t="s">
        <v>321</v>
      </c>
      <c r="E75" s="34">
        <v>1943</v>
      </c>
      <c r="F75" s="4">
        <f>SUM(G75:V75)</f>
        <v>56</v>
      </c>
      <c r="G75">
        <v>24</v>
      </c>
      <c r="M75" s="27">
        <v>32</v>
      </c>
      <c r="P75" s="27"/>
    </row>
    <row r="76" spans="1:21">
      <c r="A76" s="1">
        <v>69</v>
      </c>
      <c r="B76" s="25"/>
      <c r="C76" s="23" t="s">
        <v>287</v>
      </c>
      <c r="D76" s="23" t="s">
        <v>220</v>
      </c>
      <c r="E76" s="33">
        <v>2008</v>
      </c>
      <c r="F76" s="4">
        <f>SUM(G76:V76)</f>
        <v>55</v>
      </c>
      <c r="G76">
        <v>25</v>
      </c>
      <c r="H76">
        <v>30</v>
      </c>
      <c r="M76" s="27"/>
      <c r="P76" s="27"/>
    </row>
    <row r="77" spans="1:21">
      <c r="A77" s="1">
        <v>70</v>
      </c>
      <c r="B77" s="25"/>
      <c r="C77" s="23" t="s">
        <v>383</v>
      </c>
      <c r="D77" s="23" t="s">
        <v>255</v>
      </c>
      <c r="E77" s="34">
        <v>1972</v>
      </c>
      <c r="F77" s="4">
        <f>SUM(G77:V77)</f>
        <v>55</v>
      </c>
      <c r="G77">
        <v>10</v>
      </c>
      <c r="M77" s="27">
        <v>25</v>
      </c>
      <c r="P77" s="27">
        <v>20</v>
      </c>
    </row>
    <row r="78" spans="1:21">
      <c r="A78" s="1">
        <v>71</v>
      </c>
      <c r="B78" s="25"/>
      <c r="C78" s="23" t="s">
        <v>587</v>
      </c>
      <c r="D78" s="23" t="s">
        <v>286</v>
      </c>
      <c r="E78" s="34">
        <v>1957</v>
      </c>
      <c r="F78" s="4">
        <f>SUM(G78:V78)</f>
        <v>55</v>
      </c>
      <c r="J78" s="27">
        <v>21</v>
      </c>
      <c r="M78" s="27"/>
      <c r="P78" s="27">
        <v>17</v>
      </c>
      <c r="T78" s="27">
        <v>17</v>
      </c>
    </row>
    <row r="79" spans="1:21">
      <c r="A79" s="1">
        <v>72</v>
      </c>
      <c r="C79" s="23" t="s">
        <v>593</v>
      </c>
      <c r="D79" s="23" t="s">
        <v>279</v>
      </c>
      <c r="E79" s="34">
        <v>1960</v>
      </c>
      <c r="F79" s="4">
        <f>SUM(G79:V79)</f>
        <v>55</v>
      </c>
      <c r="J79" s="27">
        <v>27</v>
      </c>
      <c r="M79" s="27">
        <v>28</v>
      </c>
      <c r="P79" s="27"/>
    </row>
    <row r="80" spans="1:21">
      <c r="A80" s="1">
        <v>73</v>
      </c>
      <c r="C80" s="23" t="s">
        <v>382</v>
      </c>
      <c r="D80" s="23" t="s">
        <v>267</v>
      </c>
      <c r="E80" s="35">
        <v>1988</v>
      </c>
      <c r="F80" s="4">
        <f>SUM(G80:V80)</f>
        <v>55</v>
      </c>
      <c r="G80">
        <v>15</v>
      </c>
      <c r="J80" s="27">
        <v>11</v>
      </c>
      <c r="M80" s="27">
        <v>29</v>
      </c>
      <c r="P80" s="27"/>
    </row>
    <row r="81" spans="1:20">
      <c r="A81" s="1">
        <v>74</v>
      </c>
      <c r="B81" s="25"/>
      <c r="C81" s="23" t="s">
        <v>589</v>
      </c>
      <c r="D81" s="23" t="s">
        <v>279</v>
      </c>
      <c r="E81" s="34">
        <v>1974</v>
      </c>
      <c r="F81" s="4">
        <f>SUM(G81:V81)</f>
        <v>54</v>
      </c>
      <c r="J81" s="27">
        <v>12</v>
      </c>
      <c r="M81" s="27">
        <v>11</v>
      </c>
      <c r="P81" s="27">
        <v>19</v>
      </c>
      <c r="T81" s="27">
        <v>12</v>
      </c>
    </row>
    <row r="82" spans="1:20">
      <c r="A82" s="1">
        <v>75</v>
      </c>
      <c r="B82" s="25"/>
      <c r="C82" s="23" t="s">
        <v>239</v>
      </c>
      <c r="D82" s="23" t="s">
        <v>217</v>
      </c>
      <c r="E82" s="33">
        <v>2013</v>
      </c>
      <c r="F82" s="4">
        <f>SUM(G82:V82)</f>
        <v>54</v>
      </c>
      <c r="G82">
        <v>16</v>
      </c>
      <c r="J82" s="27">
        <v>17</v>
      </c>
      <c r="M82" s="27"/>
      <c r="P82" s="27">
        <v>10</v>
      </c>
      <c r="Q82">
        <v>3</v>
      </c>
      <c r="T82" s="27">
        <v>8</v>
      </c>
    </row>
    <row r="83" spans="1:20">
      <c r="A83" s="1">
        <v>76</v>
      </c>
      <c r="B83" s="25"/>
      <c r="C83" s="23" t="s">
        <v>577</v>
      </c>
      <c r="D83" s="23" t="s">
        <v>267</v>
      </c>
      <c r="E83" s="34">
        <v>1975</v>
      </c>
      <c r="F83" s="4">
        <f>SUM(G83:V83)</f>
        <v>52</v>
      </c>
      <c r="J83" s="27">
        <v>13</v>
      </c>
      <c r="M83" s="51">
        <v>17</v>
      </c>
      <c r="P83" s="27"/>
      <c r="T83" s="27">
        <v>22</v>
      </c>
    </row>
    <row r="84" spans="1:20">
      <c r="A84" s="1">
        <v>77</v>
      </c>
      <c r="C84" s="23" t="s">
        <v>317</v>
      </c>
      <c r="D84" s="23"/>
      <c r="E84" s="34">
        <v>1979</v>
      </c>
      <c r="F84" s="4">
        <f>SUM(G84:V84)</f>
        <v>52</v>
      </c>
      <c r="G84">
        <v>26</v>
      </c>
      <c r="H84">
        <v>17</v>
      </c>
      <c r="J84" s="27">
        <v>9</v>
      </c>
      <c r="M84" s="27"/>
      <c r="P84" s="27"/>
    </row>
    <row r="85" spans="1:20">
      <c r="A85" s="1">
        <v>78</v>
      </c>
      <c r="C85" s="23" t="s">
        <v>734</v>
      </c>
      <c r="D85" s="23"/>
      <c r="E85" s="35">
        <v>1978</v>
      </c>
      <c r="F85" s="4">
        <f>SUM(G85:V85)</f>
        <v>52</v>
      </c>
      <c r="M85" s="27">
        <v>26</v>
      </c>
      <c r="N85">
        <v>26</v>
      </c>
      <c r="P85" s="27"/>
    </row>
    <row r="86" spans="1:20">
      <c r="A86" s="1">
        <v>79</v>
      </c>
      <c r="B86" s="25"/>
      <c r="C86" s="23" t="s">
        <v>275</v>
      </c>
      <c r="D86" s="23" t="s">
        <v>271</v>
      </c>
      <c r="E86" s="35">
        <v>1995</v>
      </c>
      <c r="F86" s="4">
        <f>SUM(G86:V86)</f>
        <v>50</v>
      </c>
      <c r="G86">
        <v>29</v>
      </c>
      <c r="H86">
        <v>21</v>
      </c>
      <c r="M86" s="27"/>
      <c r="P86" s="27"/>
    </row>
    <row r="87" spans="1:20">
      <c r="A87" s="1">
        <v>80</v>
      </c>
      <c r="B87" s="25"/>
      <c r="C87" s="23" t="s">
        <v>774</v>
      </c>
      <c r="D87" s="23" t="s">
        <v>341</v>
      </c>
      <c r="E87" s="35">
        <v>1993</v>
      </c>
      <c r="F87" s="4">
        <f>SUM(G87:V87)</f>
        <v>50</v>
      </c>
      <c r="M87" s="27">
        <v>21</v>
      </c>
      <c r="P87" s="27">
        <v>29</v>
      </c>
    </row>
    <row r="88" spans="1:20">
      <c r="A88" s="1">
        <v>81</v>
      </c>
      <c r="B88" s="25"/>
      <c r="C88" s="23" t="s">
        <v>778</v>
      </c>
      <c r="D88" s="23" t="s">
        <v>367</v>
      </c>
      <c r="E88" s="37">
        <v>1955</v>
      </c>
      <c r="F88" s="4">
        <f>SUM(G88:V88)</f>
        <v>44</v>
      </c>
      <c r="K88" s="47"/>
      <c r="M88" s="27">
        <v>44</v>
      </c>
      <c r="P88" s="27"/>
    </row>
    <row r="89" spans="1:20">
      <c r="A89" s="1">
        <v>82</v>
      </c>
      <c r="B89" s="6"/>
      <c r="C89" s="23" t="s">
        <v>898</v>
      </c>
      <c r="D89" s="23" t="s">
        <v>321</v>
      </c>
      <c r="E89" s="34">
        <v>1943</v>
      </c>
      <c r="F89" s="4">
        <f>SUM(G89:V89)</f>
        <v>44</v>
      </c>
      <c r="M89" s="27"/>
      <c r="P89" s="27">
        <v>23</v>
      </c>
      <c r="T89" s="27">
        <v>21</v>
      </c>
    </row>
    <row r="90" spans="1:20">
      <c r="A90" s="1">
        <v>83</v>
      </c>
      <c r="B90" s="25"/>
      <c r="C90" s="23" t="s">
        <v>899</v>
      </c>
      <c r="D90" s="23" t="s">
        <v>575</v>
      </c>
      <c r="E90" s="36">
        <v>2007</v>
      </c>
      <c r="F90" s="4">
        <f>SUM(G90:V90)</f>
        <v>44</v>
      </c>
      <c r="M90" s="27"/>
      <c r="P90" s="27">
        <v>44</v>
      </c>
    </row>
    <row r="91" spans="1:20">
      <c r="A91" s="1">
        <v>84</v>
      </c>
      <c r="B91" s="25"/>
      <c r="C91" s="23" t="s">
        <v>308</v>
      </c>
      <c r="D91" s="23"/>
      <c r="E91" s="52"/>
      <c r="F91" s="4">
        <f>SUM(G91:V91)</f>
        <v>43</v>
      </c>
      <c r="G91">
        <v>21</v>
      </c>
      <c r="H91">
        <v>22</v>
      </c>
      <c r="M91" s="27"/>
      <c r="P91" s="27"/>
    </row>
    <row r="92" spans="1:20">
      <c r="A92" s="1">
        <v>85</v>
      </c>
      <c r="B92" s="25"/>
      <c r="C92" s="23" t="s">
        <v>1067</v>
      </c>
      <c r="D92" s="23" t="s">
        <v>255</v>
      </c>
      <c r="E92" s="36">
        <v>2007</v>
      </c>
      <c r="F92" s="4">
        <f>SUM(G92:V92)</f>
        <v>43</v>
      </c>
      <c r="M92" s="27"/>
      <c r="P92" s="27"/>
      <c r="T92" s="27">
        <v>43</v>
      </c>
    </row>
    <row r="93" spans="1:20">
      <c r="A93" s="1">
        <v>86</v>
      </c>
      <c r="B93" s="25"/>
      <c r="C93" s="23" t="s">
        <v>1052</v>
      </c>
      <c r="D93" s="23" t="s">
        <v>220</v>
      </c>
      <c r="E93" s="35">
        <v>2003</v>
      </c>
      <c r="F93" s="4">
        <f>SUM(G93:V93)</f>
        <v>42</v>
      </c>
      <c r="K93" s="47"/>
      <c r="M93" s="27"/>
      <c r="P93" s="27"/>
      <c r="T93" s="27">
        <v>42</v>
      </c>
    </row>
    <row r="94" spans="1:20">
      <c r="A94" s="1">
        <v>87</v>
      </c>
      <c r="B94" s="25"/>
      <c r="C94" s="23" t="s">
        <v>299</v>
      </c>
      <c r="D94" s="23"/>
      <c r="E94" s="36">
        <v>2012</v>
      </c>
      <c r="F94" s="4">
        <f>SUM(G94:V94)</f>
        <v>42</v>
      </c>
      <c r="G94">
        <v>12</v>
      </c>
      <c r="J94" s="27">
        <v>30</v>
      </c>
      <c r="M94" s="27"/>
      <c r="P94" s="27"/>
    </row>
    <row r="95" spans="1:20">
      <c r="A95" s="1">
        <v>88</v>
      </c>
      <c r="B95" s="25"/>
      <c r="C95" s="23" t="s">
        <v>340</v>
      </c>
      <c r="D95" s="23" t="s">
        <v>341</v>
      </c>
      <c r="E95" s="35">
        <v>2002</v>
      </c>
      <c r="F95" s="4">
        <f>SUM(G95:V95)</f>
        <v>42</v>
      </c>
      <c r="G95">
        <v>42</v>
      </c>
      <c r="M95" s="27"/>
      <c r="P95" s="27"/>
    </row>
    <row r="96" spans="1:20">
      <c r="A96" s="1">
        <v>89</v>
      </c>
      <c r="B96" s="25"/>
      <c r="C96" s="23" t="s">
        <v>602</v>
      </c>
      <c r="D96" s="23" t="s">
        <v>267</v>
      </c>
      <c r="E96" s="34">
        <v>1970</v>
      </c>
      <c r="F96" s="4">
        <f>SUM(G96:V96)</f>
        <v>42</v>
      </c>
      <c r="J96" s="27">
        <v>14</v>
      </c>
      <c r="M96" s="27"/>
      <c r="P96" s="27">
        <v>28</v>
      </c>
    </row>
    <row r="97" spans="1:20">
      <c r="A97" s="1">
        <v>90</v>
      </c>
      <c r="B97" s="25"/>
      <c r="C97" s="23" t="s">
        <v>598</v>
      </c>
      <c r="D97" s="23" t="s">
        <v>255</v>
      </c>
      <c r="E97" s="34">
        <v>1976</v>
      </c>
      <c r="F97" s="4">
        <f>SUM(G97:V97)</f>
        <v>41</v>
      </c>
      <c r="J97" s="27">
        <v>41</v>
      </c>
      <c r="M97" s="27"/>
      <c r="P97" s="27"/>
    </row>
    <row r="98" spans="1:20">
      <c r="A98" s="1">
        <v>91</v>
      </c>
      <c r="B98" s="25"/>
      <c r="C98" s="23" t="s">
        <v>330</v>
      </c>
      <c r="D98" s="23" t="s">
        <v>331</v>
      </c>
      <c r="E98" s="37">
        <v>1944</v>
      </c>
      <c r="F98" s="4">
        <f>SUM(G98:V98)</f>
        <v>40</v>
      </c>
      <c r="G98">
        <v>11</v>
      </c>
      <c r="M98" s="27"/>
      <c r="P98" s="27">
        <v>9</v>
      </c>
      <c r="T98" s="27">
        <v>20</v>
      </c>
    </row>
    <row r="99" spans="1:20">
      <c r="A99" s="1">
        <v>92</v>
      </c>
      <c r="B99" s="25"/>
      <c r="C99" s="23" t="s">
        <v>746</v>
      </c>
      <c r="D99" s="23" t="s">
        <v>286</v>
      </c>
      <c r="E99" s="35">
        <v>1990</v>
      </c>
      <c r="F99" s="4">
        <f>SUM(G99:V99)</f>
        <v>40</v>
      </c>
      <c r="M99" s="27">
        <v>20</v>
      </c>
      <c r="P99" s="27"/>
      <c r="T99" s="27">
        <v>20</v>
      </c>
    </row>
    <row r="100" spans="1:20">
      <c r="A100" s="1">
        <v>93</v>
      </c>
      <c r="B100" s="25"/>
      <c r="C100" s="23" t="s">
        <v>573</v>
      </c>
      <c r="D100" s="23" t="s">
        <v>217</v>
      </c>
      <c r="E100" s="34">
        <v>1972</v>
      </c>
      <c r="F100" s="4">
        <f>SUM(G100:V100)</f>
        <v>40</v>
      </c>
      <c r="J100" s="27">
        <v>27</v>
      </c>
      <c r="M100" s="27"/>
      <c r="P100" s="27">
        <v>13</v>
      </c>
    </row>
    <row r="101" spans="1:20">
      <c r="A101" s="1">
        <v>94</v>
      </c>
      <c r="B101" s="25"/>
      <c r="C101" s="23" t="s">
        <v>891</v>
      </c>
      <c r="D101" s="23"/>
      <c r="E101" s="24">
        <v>1993</v>
      </c>
      <c r="F101" s="4">
        <f>SUM(G101:V101)</f>
        <v>40</v>
      </c>
      <c r="M101" s="27"/>
      <c r="P101" s="27">
        <v>25</v>
      </c>
      <c r="Q101">
        <v>15</v>
      </c>
    </row>
    <row r="102" spans="1:20">
      <c r="A102" s="1">
        <v>95</v>
      </c>
      <c r="B102" s="25"/>
      <c r="C102" s="31" t="s">
        <v>349</v>
      </c>
      <c r="D102" s="23"/>
      <c r="E102" s="37">
        <v>1975</v>
      </c>
      <c r="F102" s="4">
        <f>SUM(G102:V102)</f>
        <v>39</v>
      </c>
      <c r="G102" s="31">
        <v>13</v>
      </c>
      <c r="H102" s="7"/>
      <c r="I102" s="7"/>
      <c r="K102" s="7"/>
      <c r="L102" s="22"/>
      <c r="M102" s="32"/>
      <c r="N102" s="7"/>
      <c r="O102" s="7"/>
      <c r="P102" s="27"/>
      <c r="Q102" s="7"/>
      <c r="R102" s="7"/>
      <c r="T102" s="27">
        <v>26</v>
      </c>
    </row>
    <row r="103" spans="1:20">
      <c r="A103" s="1">
        <v>96</v>
      </c>
      <c r="B103" s="25"/>
      <c r="C103" s="23" t="s">
        <v>901</v>
      </c>
      <c r="D103" s="23" t="s">
        <v>575</v>
      </c>
      <c r="E103" s="33">
        <v>2009</v>
      </c>
      <c r="F103" s="4">
        <f>SUM(G103:V103)</f>
        <v>39</v>
      </c>
      <c r="M103" s="27"/>
      <c r="P103" s="27">
        <v>39</v>
      </c>
    </row>
    <row r="104" spans="1:20">
      <c r="A104" s="1">
        <v>97</v>
      </c>
      <c r="B104" s="25"/>
      <c r="C104" s="23" t="s">
        <v>376</v>
      </c>
      <c r="D104" s="23" t="s">
        <v>314</v>
      </c>
      <c r="E104" s="35">
        <v>1987</v>
      </c>
      <c r="F104" s="4">
        <f>SUM(G104:V104)</f>
        <v>39</v>
      </c>
      <c r="G104">
        <v>39</v>
      </c>
      <c r="M104" s="27"/>
      <c r="P104" s="27"/>
    </row>
    <row r="105" spans="1:20">
      <c r="A105" s="1">
        <v>98</v>
      </c>
      <c r="B105" s="25"/>
      <c r="C105" s="23" t="s">
        <v>381</v>
      </c>
      <c r="D105" s="23" t="s">
        <v>367</v>
      </c>
      <c r="E105" s="34">
        <v>1961</v>
      </c>
      <c r="F105" s="4">
        <f>SUM(G105:V105)</f>
        <v>39</v>
      </c>
      <c r="G105">
        <v>20</v>
      </c>
      <c r="J105" s="27">
        <v>1</v>
      </c>
      <c r="M105" s="27"/>
      <c r="P105" s="27"/>
      <c r="T105" s="27">
        <v>18</v>
      </c>
    </row>
    <row r="106" spans="1:20">
      <c r="A106" s="1">
        <v>99</v>
      </c>
      <c r="B106" s="25"/>
      <c r="C106" s="23" t="s">
        <v>770</v>
      </c>
      <c r="D106" s="23" t="s">
        <v>310</v>
      </c>
      <c r="E106" s="34">
        <v>1977</v>
      </c>
      <c r="F106" s="4">
        <f>SUM(G106:V106)</f>
        <v>38</v>
      </c>
      <c r="M106" s="27">
        <v>38</v>
      </c>
      <c r="P106" s="27"/>
    </row>
    <row r="107" spans="1:20">
      <c r="A107" s="1">
        <v>100</v>
      </c>
      <c r="B107" s="25"/>
      <c r="C107" s="23" t="s">
        <v>350</v>
      </c>
      <c r="D107" s="23" t="s">
        <v>267</v>
      </c>
      <c r="E107" s="37">
        <v>1956</v>
      </c>
      <c r="F107" s="4">
        <f>SUM(G107:V107)</f>
        <v>38</v>
      </c>
      <c r="G107">
        <v>9</v>
      </c>
      <c r="J107" s="27">
        <v>16</v>
      </c>
      <c r="M107" s="27">
        <v>13</v>
      </c>
      <c r="P107" s="27"/>
    </row>
    <row r="108" spans="1:20">
      <c r="A108" s="1">
        <v>101</v>
      </c>
      <c r="B108" s="25"/>
      <c r="C108" s="23" t="s">
        <v>240</v>
      </c>
      <c r="D108" s="23" t="s">
        <v>217</v>
      </c>
      <c r="E108" s="33">
        <v>2010</v>
      </c>
      <c r="F108" s="4">
        <f>SUM(G108:V108)</f>
        <v>38</v>
      </c>
      <c r="G108">
        <v>15</v>
      </c>
      <c r="H108">
        <v>8</v>
      </c>
      <c r="J108" s="27">
        <v>7</v>
      </c>
      <c r="M108" s="27"/>
      <c r="P108" s="27"/>
      <c r="T108" s="27">
        <v>8</v>
      </c>
    </row>
    <row r="109" spans="1:20">
      <c r="A109" s="1">
        <v>102</v>
      </c>
      <c r="B109" s="25"/>
      <c r="C109" s="23" t="s">
        <v>1068</v>
      </c>
      <c r="D109" s="23"/>
      <c r="E109" s="35"/>
      <c r="F109" s="4">
        <f>SUM(G109:V109)</f>
        <v>38</v>
      </c>
      <c r="M109" s="27"/>
      <c r="P109" s="27"/>
      <c r="T109" s="27">
        <v>38</v>
      </c>
    </row>
    <row r="110" spans="1:20">
      <c r="A110" s="1">
        <v>103</v>
      </c>
      <c r="B110" s="25"/>
      <c r="C110" s="23" t="s">
        <v>332</v>
      </c>
      <c r="D110" s="23" t="s">
        <v>267</v>
      </c>
      <c r="E110" s="34">
        <v>1951</v>
      </c>
      <c r="F110" s="4">
        <f>SUM(G110:V110)</f>
        <v>37</v>
      </c>
      <c r="G110">
        <v>10</v>
      </c>
      <c r="M110" s="27"/>
      <c r="P110" s="27">
        <v>27</v>
      </c>
    </row>
    <row r="111" spans="1:20">
      <c r="A111" s="1">
        <v>104</v>
      </c>
      <c r="B111" s="25"/>
      <c r="C111" s="23" t="s">
        <v>289</v>
      </c>
      <c r="D111" s="23"/>
      <c r="E111" s="34">
        <v>1975</v>
      </c>
      <c r="F111" s="4">
        <f>SUM(G111:V111)</f>
        <v>37</v>
      </c>
      <c r="G111">
        <v>23</v>
      </c>
      <c r="J111" s="27">
        <v>14</v>
      </c>
      <c r="M111" s="27"/>
      <c r="P111" s="27"/>
    </row>
    <row r="112" spans="1:20">
      <c r="A112" s="1">
        <v>105</v>
      </c>
      <c r="B112" s="25"/>
      <c r="C112" s="23" t="s">
        <v>763</v>
      </c>
      <c r="D112" s="23" t="s">
        <v>753</v>
      </c>
      <c r="E112" s="39">
        <v>1990</v>
      </c>
      <c r="F112" s="4">
        <f>SUM(G112:V112)</f>
        <v>37</v>
      </c>
      <c r="M112" s="27">
        <v>37</v>
      </c>
      <c r="P112" s="27"/>
    </row>
    <row r="113" spans="1:21">
      <c r="A113" s="1">
        <v>106</v>
      </c>
      <c r="B113" s="25"/>
      <c r="C113" s="23" t="s">
        <v>767</v>
      </c>
      <c r="D113" s="23" t="s">
        <v>360</v>
      </c>
      <c r="E113" s="34">
        <v>1961</v>
      </c>
      <c r="F113" s="4">
        <f>SUM(G113:V113)</f>
        <v>36</v>
      </c>
      <c r="J113" s="27">
        <v>15</v>
      </c>
      <c r="M113" s="51">
        <v>21</v>
      </c>
      <c r="P113" s="27"/>
    </row>
    <row r="114" spans="1:21">
      <c r="A114" s="1">
        <v>107</v>
      </c>
      <c r="B114" s="25"/>
      <c r="C114" s="23" t="s">
        <v>1053</v>
      </c>
      <c r="D114" s="23" t="s">
        <v>286</v>
      </c>
      <c r="E114" s="34">
        <v>1954</v>
      </c>
      <c r="F114" s="4">
        <f>SUM(G114:V114)</f>
        <v>36</v>
      </c>
      <c r="M114" s="51"/>
      <c r="P114" s="27"/>
      <c r="T114" s="27">
        <v>36</v>
      </c>
    </row>
    <row r="115" spans="1:21">
      <c r="A115" s="1">
        <v>108</v>
      </c>
      <c r="B115" s="25"/>
      <c r="C115" s="23" t="s">
        <v>1035</v>
      </c>
      <c r="D115" s="23"/>
      <c r="E115" s="35"/>
      <c r="F115" s="4">
        <f>SUM(G115:V115)</f>
        <v>36</v>
      </c>
      <c r="K115" s="47"/>
      <c r="M115" s="27"/>
      <c r="P115" s="27"/>
      <c r="T115" s="27">
        <v>13</v>
      </c>
      <c r="U115">
        <v>23</v>
      </c>
    </row>
    <row r="116" spans="1:21">
      <c r="A116" s="1">
        <v>109</v>
      </c>
      <c r="B116" s="25"/>
      <c r="C116" s="23" t="s">
        <v>254</v>
      </c>
      <c r="D116" s="23" t="s">
        <v>255</v>
      </c>
      <c r="E116" s="34">
        <v>1952</v>
      </c>
      <c r="F116" s="4">
        <f>SUM(G116:V116)</f>
        <v>36</v>
      </c>
      <c r="G116">
        <v>9</v>
      </c>
      <c r="J116" s="27">
        <v>7</v>
      </c>
      <c r="M116" s="27">
        <v>12</v>
      </c>
      <c r="P116" s="27">
        <v>7</v>
      </c>
      <c r="T116" s="27">
        <v>1</v>
      </c>
    </row>
    <row r="117" spans="1:21">
      <c r="A117" s="1">
        <v>110</v>
      </c>
      <c r="B117" s="25"/>
      <c r="C117" s="23" t="s">
        <v>766</v>
      </c>
      <c r="D117" s="23" t="s">
        <v>220</v>
      </c>
      <c r="E117" s="34">
        <v>1971</v>
      </c>
      <c r="F117" s="4">
        <f>SUM(G117:V117)</f>
        <v>36</v>
      </c>
      <c r="M117" s="27">
        <v>22</v>
      </c>
      <c r="N117">
        <v>14</v>
      </c>
      <c r="P117" s="27"/>
    </row>
    <row r="118" spans="1:21">
      <c r="A118" s="1">
        <v>111</v>
      </c>
      <c r="B118" s="25"/>
      <c r="C118" s="23" t="s">
        <v>1063</v>
      </c>
      <c r="D118" s="23" t="s">
        <v>1064</v>
      </c>
      <c r="E118" s="35">
        <v>1982</v>
      </c>
      <c r="F118" s="4">
        <f>SUM(G118:V118)</f>
        <v>36</v>
      </c>
      <c r="M118" s="27"/>
      <c r="P118" s="27"/>
      <c r="T118" s="27">
        <v>36</v>
      </c>
    </row>
    <row r="119" spans="1:21">
      <c r="A119" s="1">
        <v>112</v>
      </c>
      <c r="B119" s="25"/>
      <c r="C119" s="23" t="s">
        <v>581</v>
      </c>
      <c r="D119" s="23" t="s">
        <v>310</v>
      </c>
      <c r="E119" s="34">
        <v>1969</v>
      </c>
      <c r="F119" s="4">
        <f>SUM(G119:V119)</f>
        <v>36</v>
      </c>
      <c r="J119" s="27">
        <v>36</v>
      </c>
      <c r="M119" s="27"/>
      <c r="P119" s="27"/>
    </row>
    <row r="120" spans="1:21">
      <c r="A120" s="1">
        <v>113</v>
      </c>
      <c r="B120" s="25"/>
      <c r="C120" s="23" t="s">
        <v>326</v>
      </c>
      <c r="D120" s="23" t="s">
        <v>267</v>
      </c>
      <c r="E120" s="34">
        <v>1943</v>
      </c>
      <c r="F120" s="4">
        <f>SUM(G120:V120)</f>
        <v>36</v>
      </c>
      <c r="G120">
        <v>17</v>
      </c>
      <c r="J120" s="27">
        <v>2</v>
      </c>
      <c r="M120" s="27">
        <v>17</v>
      </c>
      <c r="P120" s="27"/>
    </row>
    <row r="121" spans="1:21">
      <c r="A121" s="1">
        <v>114</v>
      </c>
      <c r="B121" s="25"/>
      <c r="C121" s="23" t="s">
        <v>585</v>
      </c>
      <c r="D121" s="23" t="s">
        <v>586</v>
      </c>
      <c r="E121" s="34">
        <v>1969</v>
      </c>
      <c r="F121" s="4">
        <f>SUM(G121:V121)</f>
        <v>35</v>
      </c>
      <c r="J121" s="27">
        <v>23</v>
      </c>
      <c r="M121" s="27"/>
      <c r="P121" s="27">
        <v>12</v>
      </c>
    </row>
    <row r="122" spans="1:21">
      <c r="A122" s="1">
        <v>115</v>
      </c>
      <c r="B122" s="25"/>
      <c r="C122" s="23" t="s">
        <v>236</v>
      </c>
      <c r="D122" s="23" t="s">
        <v>217</v>
      </c>
      <c r="E122" s="33">
        <v>2012</v>
      </c>
      <c r="F122" s="4">
        <f>SUM(G122:V122)</f>
        <v>35</v>
      </c>
      <c r="G122">
        <v>17</v>
      </c>
      <c r="M122" s="27">
        <v>18</v>
      </c>
      <c r="P122" s="27"/>
    </row>
    <row r="123" spans="1:21">
      <c r="A123" s="1">
        <v>116</v>
      </c>
      <c r="B123" s="25"/>
      <c r="C123" s="23" t="s">
        <v>779</v>
      </c>
      <c r="D123" s="23" t="s">
        <v>217</v>
      </c>
      <c r="E123" s="34">
        <v>1972</v>
      </c>
      <c r="F123" s="4">
        <f>SUM(G123:V123)</f>
        <v>35</v>
      </c>
      <c r="M123" s="27">
        <v>20</v>
      </c>
      <c r="P123" s="27">
        <v>15</v>
      </c>
    </row>
    <row r="124" spans="1:21">
      <c r="A124" s="1">
        <v>117</v>
      </c>
      <c r="B124" s="25"/>
      <c r="C124" s="23" t="s">
        <v>377</v>
      </c>
      <c r="D124" s="23" t="s">
        <v>378</v>
      </c>
      <c r="E124" s="35">
        <v>2002</v>
      </c>
      <c r="F124" s="4">
        <f>SUM(G124:V124)</f>
        <v>34</v>
      </c>
      <c r="G124">
        <v>34</v>
      </c>
      <c r="M124" s="27"/>
      <c r="P124" s="27"/>
    </row>
    <row r="125" spans="1:21">
      <c r="A125" s="1">
        <v>118</v>
      </c>
      <c r="B125" s="25"/>
      <c r="C125" s="23" t="s">
        <v>299</v>
      </c>
      <c r="D125" s="23" t="s">
        <v>255</v>
      </c>
      <c r="E125" s="34">
        <v>1973</v>
      </c>
      <c r="F125" s="4">
        <f>SUM(G125:V125)</f>
        <v>34</v>
      </c>
      <c r="M125" s="27">
        <v>34</v>
      </c>
      <c r="P125" s="27"/>
    </row>
    <row r="126" spans="1:21">
      <c r="A126" s="1">
        <v>119</v>
      </c>
      <c r="B126" s="25"/>
      <c r="C126" s="23" t="s">
        <v>900</v>
      </c>
      <c r="D126" s="23" t="s">
        <v>575</v>
      </c>
      <c r="E126" s="37">
        <v>1973</v>
      </c>
      <c r="F126" s="4">
        <f>SUM(G126:V126)</f>
        <v>34</v>
      </c>
      <c r="M126" s="27"/>
      <c r="P126" s="27">
        <v>34</v>
      </c>
    </row>
    <row r="127" spans="1:21">
      <c r="A127" s="1">
        <v>120</v>
      </c>
      <c r="B127" s="25"/>
      <c r="C127" s="23" t="s">
        <v>278</v>
      </c>
      <c r="D127" s="23" t="s">
        <v>279</v>
      </c>
      <c r="E127" s="34">
        <v>1960</v>
      </c>
      <c r="F127" s="4">
        <f>SUM(G127:V127)</f>
        <v>34</v>
      </c>
      <c r="G127">
        <v>18</v>
      </c>
      <c r="M127" s="27">
        <v>5</v>
      </c>
      <c r="P127" s="27">
        <v>5</v>
      </c>
      <c r="T127" s="27">
        <v>6</v>
      </c>
    </row>
    <row r="128" spans="1:21">
      <c r="A128" s="1">
        <v>121</v>
      </c>
      <c r="B128" s="25"/>
      <c r="C128" s="23" t="s">
        <v>1054</v>
      </c>
      <c r="D128" s="23" t="s">
        <v>220</v>
      </c>
      <c r="E128" s="33">
        <v>2004</v>
      </c>
      <c r="F128" s="4">
        <f>SUM(G128:V128)</f>
        <v>33</v>
      </c>
      <c r="M128" s="27"/>
      <c r="P128" s="27"/>
      <c r="T128" s="27">
        <v>33</v>
      </c>
    </row>
    <row r="129" spans="1:20">
      <c r="A129" s="1">
        <v>122</v>
      </c>
      <c r="B129" s="25"/>
      <c r="C129" s="23" t="s">
        <v>757</v>
      </c>
      <c r="D129" s="23" t="s">
        <v>220</v>
      </c>
      <c r="E129" s="35">
        <v>1986</v>
      </c>
      <c r="F129" s="4">
        <f>SUM(G129:V129)</f>
        <v>33</v>
      </c>
      <c r="M129" s="27">
        <v>24</v>
      </c>
      <c r="P129" s="27">
        <v>9</v>
      </c>
    </row>
    <row r="130" spans="1:20">
      <c r="A130" s="1">
        <v>123</v>
      </c>
      <c r="B130" s="25"/>
      <c r="C130" s="23" t="s">
        <v>343</v>
      </c>
      <c r="D130" s="23" t="s">
        <v>237</v>
      </c>
      <c r="E130" s="35">
        <v>1978</v>
      </c>
      <c r="F130" s="4">
        <f>SUM(G130:V130)</f>
        <v>32</v>
      </c>
      <c r="G130">
        <v>32</v>
      </c>
      <c r="M130" s="27"/>
      <c r="P130" s="27"/>
    </row>
    <row r="131" spans="1:20">
      <c r="A131" s="1">
        <v>124</v>
      </c>
      <c r="B131" s="25"/>
      <c r="C131" s="31" t="s">
        <v>371</v>
      </c>
      <c r="D131" s="23" t="s">
        <v>267</v>
      </c>
      <c r="E131" s="34">
        <v>1974</v>
      </c>
      <c r="F131" s="4">
        <f>SUM(G131:V131)</f>
        <v>30</v>
      </c>
      <c r="G131" s="31">
        <v>6</v>
      </c>
      <c r="H131" s="7"/>
      <c r="I131" s="7"/>
      <c r="J131" s="27">
        <v>18</v>
      </c>
      <c r="K131" s="7"/>
      <c r="L131" s="22"/>
      <c r="M131" s="32"/>
      <c r="N131" s="7"/>
      <c r="O131" s="7"/>
      <c r="P131" s="27">
        <v>6</v>
      </c>
      <c r="Q131" s="7"/>
      <c r="R131" s="7"/>
    </row>
    <row r="132" spans="1:20">
      <c r="A132" s="1">
        <v>125</v>
      </c>
      <c r="B132" s="25"/>
      <c r="C132" s="23" t="s">
        <v>756</v>
      </c>
      <c r="D132" s="23" t="s">
        <v>352</v>
      </c>
      <c r="E132" s="35">
        <v>1983</v>
      </c>
      <c r="F132" s="4">
        <f>SUM(G132:V132)</f>
        <v>30</v>
      </c>
      <c r="K132" s="47"/>
      <c r="M132" s="27">
        <v>30</v>
      </c>
      <c r="P132" s="27"/>
    </row>
    <row r="133" spans="1:20">
      <c r="A133" s="1">
        <v>126</v>
      </c>
      <c r="B133" s="25"/>
      <c r="C133" s="23" t="s">
        <v>283</v>
      </c>
      <c r="D133" s="23" t="s">
        <v>237</v>
      </c>
      <c r="E133" s="33">
        <v>2009</v>
      </c>
      <c r="F133" s="4">
        <f>SUM(G133:V133)</f>
        <v>30</v>
      </c>
      <c r="G133">
        <v>30</v>
      </c>
      <c r="M133" s="27"/>
      <c r="P133" s="27"/>
    </row>
    <row r="134" spans="1:20">
      <c r="A134" s="1">
        <v>127</v>
      </c>
      <c r="B134" s="25"/>
      <c r="C134" s="23" t="s">
        <v>338</v>
      </c>
      <c r="D134" s="23" t="s">
        <v>220</v>
      </c>
      <c r="E134" s="55">
        <v>1959</v>
      </c>
      <c r="F134" s="4">
        <f>SUM(G134:V134)</f>
        <v>30</v>
      </c>
      <c r="G134">
        <v>2</v>
      </c>
      <c r="J134" s="27">
        <v>5</v>
      </c>
      <c r="M134" s="27">
        <v>12</v>
      </c>
      <c r="P134" s="27">
        <v>11</v>
      </c>
    </row>
    <row r="135" spans="1:20">
      <c r="A135" s="1">
        <v>128</v>
      </c>
      <c r="B135" s="25"/>
      <c r="C135" s="23" t="s">
        <v>764</v>
      </c>
      <c r="D135" s="23" t="s">
        <v>331</v>
      </c>
      <c r="E135" s="35">
        <v>1982</v>
      </c>
      <c r="F135" s="4">
        <f>SUM(G135:V135)</f>
        <v>30</v>
      </c>
      <c r="M135" s="27">
        <v>30</v>
      </c>
      <c r="P135" s="27"/>
    </row>
    <row r="136" spans="1:20">
      <c r="A136" s="1">
        <v>129</v>
      </c>
      <c r="B136" s="25"/>
      <c r="C136" s="23" t="s">
        <v>322</v>
      </c>
      <c r="D136" s="23" t="s">
        <v>217</v>
      </c>
      <c r="E136" s="33">
        <v>2005</v>
      </c>
      <c r="F136" s="4">
        <f>SUM(G136:V136)</f>
        <v>30</v>
      </c>
      <c r="G136">
        <v>22</v>
      </c>
      <c r="M136" s="27">
        <v>8</v>
      </c>
      <c r="P136" s="27"/>
    </row>
    <row r="137" spans="1:20">
      <c r="A137" s="1">
        <v>130</v>
      </c>
      <c r="B137" s="25"/>
      <c r="C137" s="23" t="s">
        <v>284</v>
      </c>
      <c r="D137" s="23" t="s">
        <v>237</v>
      </c>
      <c r="E137" s="33">
        <v>2008</v>
      </c>
      <c r="F137" s="4">
        <f>SUM(G137:V137)</f>
        <v>29</v>
      </c>
      <c r="G137">
        <v>29</v>
      </c>
      <c r="M137" s="27"/>
      <c r="P137" s="27"/>
    </row>
    <row r="138" spans="1:20">
      <c r="A138" s="1">
        <v>131</v>
      </c>
      <c r="B138" s="25"/>
      <c r="C138" s="23" t="s">
        <v>583</v>
      </c>
      <c r="D138" s="23" t="s">
        <v>559</v>
      </c>
      <c r="E138" s="35">
        <v>1987</v>
      </c>
      <c r="F138" s="4">
        <f>SUM(G138:V138)</f>
        <v>29</v>
      </c>
      <c r="J138" s="27">
        <v>29</v>
      </c>
      <c r="M138" s="27"/>
      <c r="P138" s="27"/>
    </row>
    <row r="139" spans="1:20">
      <c r="A139" s="1">
        <v>132</v>
      </c>
      <c r="B139" s="25"/>
      <c r="C139" s="23" t="s">
        <v>897</v>
      </c>
      <c r="D139" s="23" t="s">
        <v>360</v>
      </c>
      <c r="E139" s="34">
        <v>1953</v>
      </c>
      <c r="F139" s="4">
        <f>SUM(G139:V139)</f>
        <v>28</v>
      </c>
      <c r="M139" s="27"/>
      <c r="P139" s="27">
        <v>28</v>
      </c>
    </row>
    <row r="140" spans="1:20">
      <c r="A140" s="1">
        <v>133</v>
      </c>
      <c r="B140" s="25"/>
      <c r="C140" s="23" t="s">
        <v>765</v>
      </c>
      <c r="D140" s="23"/>
      <c r="E140" s="34">
        <v>1977</v>
      </c>
      <c r="F140" s="4">
        <f>SUM(G140:V140)</f>
        <v>28</v>
      </c>
      <c r="K140" s="47"/>
      <c r="M140" s="27">
        <v>28</v>
      </c>
      <c r="P140" s="27"/>
    </row>
    <row r="141" spans="1:20">
      <c r="A141" s="1">
        <v>134</v>
      </c>
      <c r="B141" s="25"/>
      <c r="C141" s="23" t="s">
        <v>303</v>
      </c>
      <c r="D141" s="23" t="s">
        <v>217</v>
      </c>
      <c r="E141" s="35">
        <v>1974</v>
      </c>
      <c r="F141" s="4">
        <f>SUM(G141:V141)</f>
        <v>27</v>
      </c>
      <c r="G141">
        <v>6</v>
      </c>
      <c r="J141" s="27">
        <v>16</v>
      </c>
      <c r="M141" s="27"/>
      <c r="P141" s="27"/>
      <c r="T141" s="27">
        <v>5</v>
      </c>
    </row>
    <row r="142" spans="1:20">
      <c r="A142" s="1">
        <v>135</v>
      </c>
      <c r="B142" s="25"/>
      <c r="C142" s="23" t="s">
        <v>336</v>
      </c>
      <c r="D142" s="23" t="s">
        <v>279</v>
      </c>
      <c r="E142" s="34">
        <v>1942</v>
      </c>
      <c r="F142" s="4">
        <f>SUM(G142:V142)</f>
        <v>27</v>
      </c>
      <c r="G142">
        <v>4</v>
      </c>
      <c r="J142" s="27">
        <v>3</v>
      </c>
      <c r="M142" s="27">
        <v>10</v>
      </c>
      <c r="P142" s="27">
        <v>10</v>
      </c>
    </row>
    <row r="143" spans="1:20">
      <c r="A143" s="1">
        <v>136</v>
      </c>
      <c r="B143" s="25"/>
      <c r="C143" s="23" t="s">
        <v>344</v>
      </c>
      <c r="D143" s="23" t="s">
        <v>345</v>
      </c>
      <c r="E143" s="34">
        <v>1951</v>
      </c>
      <c r="F143" s="4">
        <f>SUM(G143:V143)</f>
        <v>26</v>
      </c>
      <c r="G143">
        <v>26</v>
      </c>
      <c r="M143" s="51"/>
      <c r="P143" s="27"/>
    </row>
    <row r="144" spans="1:20">
      <c r="A144" s="1">
        <v>137</v>
      </c>
      <c r="B144" s="25"/>
      <c r="C144" s="23" t="s">
        <v>604</v>
      </c>
      <c r="D144" s="23" t="s">
        <v>312</v>
      </c>
      <c r="E144" s="34">
        <v>1971</v>
      </c>
      <c r="F144" s="4">
        <f>SUM(G144:V144)</f>
        <v>26</v>
      </c>
      <c r="J144" s="27">
        <v>6</v>
      </c>
      <c r="M144" s="27">
        <v>10</v>
      </c>
      <c r="P144" s="27">
        <v>10</v>
      </c>
    </row>
    <row r="145" spans="1:22">
      <c r="A145" s="1">
        <v>138</v>
      </c>
      <c r="B145" s="25"/>
      <c r="C145" s="23" t="s">
        <v>745</v>
      </c>
      <c r="D145" s="23" t="s">
        <v>279</v>
      </c>
      <c r="E145" s="35">
        <v>1990</v>
      </c>
      <c r="F145" s="4">
        <f>SUM(G145:V145)</f>
        <v>26</v>
      </c>
      <c r="M145" s="27">
        <v>26</v>
      </c>
      <c r="P145" s="27"/>
    </row>
    <row r="146" spans="1:22">
      <c r="A146" s="1">
        <v>139</v>
      </c>
      <c r="B146" s="25"/>
      <c r="C146" s="23" t="s">
        <v>1041</v>
      </c>
      <c r="D146" s="23"/>
      <c r="E146" s="35">
        <v>1979</v>
      </c>
      <c r="F146" s="4">
        <f>SUM(G146:V146)</f>
        <v>26</v>
      </c>
      <c r="M146" s="27"/>
      <c r="P146" s="27"/>
      <c r="T146" s="27">
        <v>26</v>
      </c>
    </row>
    <row r="147" spans="1:22">
      <c r="A147" s="1">
        <v>140</v>
      </c>
      <c r="B147" s="25"/>
      <c r="C147" s="23" t="s">
        <v>260</v>
      </c>
      <c r="D147" s="23"/>
      <c r="E147" s="34">
        <v>1973</v>
      </c>
      <c r="F147" s="4">
        <f>SUM(G147:V147)</f>
        <v>26</v>
      </c>
      <c r="G147">
        <v>6</v>
      </c>
      <c r="M147" s="27">
        <v>4</v>
      </c>
      <c r="N147">
        <v>6</v>
      </c>
      <c r="P147" s="27">
        <v>5</v>
      </c>
      <c r="Q147" s="47">
        <v>5</v>
      </c>
    </row>
    <row r="148" spans="1:22">
      <c r="A148" s="1">
        <v>141</v>
      </c>
      <c r="B148" s="25"/>
      <c r="C148" s="23" t="s">
        <v>319</v>
      </c>
      <c r="D148" s="23" t="s">
        <v>267</v>
      </c>
      <c r="E148" s="35">
        <v>1982</v>
      </c>
      <c r="F148" s="4">
        <f>SUM(G148:V148)</f>
        <v>25</v>
      </c>
      <c r="G148">
        <v>25</v>
      </c>
      <c r="M148" s="27"/>
      <c r="P148" s="27"/>
    </row>
    <row r="149" spans="1:22">
      <c r="A149" s="1">
        <v>142</v>
      </c>
      <c r="B149" s="25"/>
      <c r="C149" s="23" t="s">
        <v>318</v>
      </c>
      <c r="D149" s="23" t="s">
        <v>255</v>
      </c>
      <c r="E149" s="34">
        <v>1952</v>
      </c>
      <c r="F149" s="4">
        <f>SUM(G149:V149)</f>
        <v>25</v>
      </c>
      <c r="G149">
        <v>25</v>
      </c>
      <c r="M149" s="27"/>
      <c r="P149" s="27"/>
    </row>
    <row r="150" spans="1:22">
      <c r="A150" s="1">
        <v>143</v>
      </c>
      <c r="B150" s="25"/>
      <c r="C150" s="23" t="s">
        <v>328</v>
      </c>
      <c r="D150" s="23" t="s">
        <v>267</v>
      </c>
      <c r="E150" s="34">
        <v>1943</v>
      </c>
      <c r="F150" s="4">
        <f>SUM(G150:V150)</f>
        <v>25</v>
      </c>
      <c r="G150">
        <v>13</v>
      </c>
      <c r="J150" s="27">
        <v>12</v>
      </c>
      <c r="M150" s="27"/>
      <c r="P150" s="27"/>
    </row>
    <row r="151" spans="1:22">
      <c r="A151" s="1">
        <v>144</v>
      </c>
      <c r="B151" s="25"/>
      <c r="C151" s="23" t="s">
        <v>558</v>
      </c>
      <c r="D151" s="23" t="s">
        <v>559</v>
      </c>
      <c r="E151" s="35">
        <v>1988</v>
      </c>
      <c r="F151" s="4">
        <f>SUM(G151:V151)</f>
        <v>25</v>
      </c>
      <c r="J151" s="27">
        <v>25</v>
      </c>
      <c r="M151" s="27"/>
      <c r="P151" s="27"/>
    </row>
    <row r="152" spans="1:22">
      <c r="A152" s="1">
        <v>145</v>
      </c>
      <c r="B152" s="25"/>
      <c r="C152" s="31" t="s">
        <v>574</v>
      </c>
      <c r="D152" s="31" t="s">
        <v>575</v>
      </c>
      <c r="E152" s="34">
        <v>1956</v>
      </c>
      <c r="F152" s="4">
        <f>SUM(G152:S152)</f>
        <v>24</v>
      </c>
      <c r="G152" s="31"/>
      <c r="H152" s="48"/>
      <c r="I152" s="48"/>
      <c r="J152" s="32">
        <v>24</v>
      </c>
      <c r="K152" s="48"/>
      <c r="L152" s="48"/>
      <c r="M152" s="32"/>
      <c r="N152" s="48"/>
      <c r="O152" s="48"/>
      <c r="P152" s="51"/>
      <c r="Q152" s="48"/>
      <c r="R152" s="48"/>
      <c r="S152" s="3"/>
      <c r="T152" s="51"/>
      <c r="U152" s="3"/>
      <c r="V152" s="3"/>
    </row>
    <row r="153" spans="1:22">
      <c r="A153" s="1">
        <v>146</v>
      </c>
      <c r="B153" s="25"/>
      <c r="C153" s="23" t="s">
        <v>590</v>
      </c>
      <c r="D153" s="23" t="s">
        <v>279</v>
      </c>
      <c r="E153" s="34">
        <v>1946</v>
      </c>
      <c r="F153" s="4">
        <f>SUM(G153:V153)</f>
        <v>24</v>
      </c>
      <c r="J153" s="27">
        <v>9</v>
      </c>
      <c r="M153" s="27">
        <v>15</v>
      </c>
      <c r="P153" s="27"/>
    </row>
    <row r="154" spans="1:22">
      <c r="A154" s="1">
        <v>147</v>
      </c>
      <c r="B154" s="25"/>
      <c r="C154" s="23" t="s">
        <v>288</v>
      </c>
      <c r="D154" s="23"/>
      <c r="E154" s="34">
        <v>1957</v>
      </c>
      <c r="F154" s="4">
        <f>SUM(G154:V154)</f>
        <v>24</v>
      </c>
      <c r="G154">
        <v>24</v>
      </c>
      <c r="M154" s="27"/>
      <c r="P154" s="27"/>
    </row>
    <row r="155" spans="1:22">
      <c r="A155" s="1">
        <v>148</v>
      </c>
      <c r="B155" s="25"/>
      <c r="C155" s="23" t="s">
        <v>749</v>
      </c>
      <c r="D155" s="23" t="s">
        <v>220</v>
      </c>
      <c r="E155" s="33">
        <v>2009</v>
      </c>
      <c r="F155" s="4">
        <f>SUM(G155:V155)</f>
        <v>23</v>
      </c>
      <c r="M155" s="27">
        <v>23</v>
      </c>
      <c r="P155" s="27"/>
    </row>
    <row r="156" spans="1:22">
      <c r="A156" s="1">
        <v>149</v>
      </c>
      <c r="B156" s="25"/>
      <c r="C156" s="23" t="s">
        <v>562</v>
      </c>
      <c r="D156" s="23" t="s">
        <v>265</v>
      </c>
      <c r="E156" s="34">
        <v>1973</v>
      </c>
      <c r="F156" s="4">
        <f>SUM(G156:V156)</f>
        <v>23</v>
      </c>
      <c r="J156" s="27">
        <v>23</v>
      </c>
      <c r="M156" s="27"/>
      <c r="P156" s="27"/>
    </row>
    <row r="157" spans="1:22">
      <c r="A157" s="1">
        <v>150</v>
      </c>
      <c r="B157" s="25"/>
      <c r="C157" s="23" t="s">
        <v>362</v>
      </c>
      <c r="D157" s="23" t="s">
        <v>363</v>
      </c>
      <c r="E157" s="34">
        <v>1963</v>
      </c>
      <c r="F157" s="4">
        <f>SUM(G157:V157)</f>
        <v>23</v>
      </c>
      <c r="G157">
        <v>23</v>
      </c>
      <c r="M157" s="27"/>
      <c r="P157" s="27"/>
    </row>
    <row r="158" spans="1:22">
      <c r="A158" s="1">
        <v>151</v>
      </c>
      <c r="B158" s="25"/>
      <c r="C158" s="23" t="s">
        <v>776</v>
      </c>
      <c r="D158" s="23" t="s">
        <v>354</v>
      </c>
      <c r="E158" s="34">
        <v>1972</v>
      </c>
      <c r="F158" s="4">
        <f>SUM(G158:V158)</f>
        <v>23</v>
      </c>
      <c r="G158">
        <v>9</v>
      </c>
      <c r="M158" s="27">
        <v>7</v>
      </c>
      <c r="P158" s="27"/>
      <c r="T158" s="27">
        <v>7</v>
      </c>
    </row>
    <row r="159" spans="1:22">
      <c r="A159" s="1">
        <v>152</v>
      </c>
      <c r="B159" s="25"/>
      <c r="C159" s="23" t="s">
        <v>364</v>
      </c>
      <c r="D159" s="23" t="s">
        <v>365</v>
      </c>
      <c r="E159" s="34">
        <v>1973</v>
      </c>
      <c r="F159" s="4">
        <f>SUM(G159:V159)</f>
        <v>23</v>
      </c>
      <c r="G159">
        <v>20</v>
      </c>
      <c r="J159" s="27">
        <v>3</v>
      </c>
      <c r="M159" s="27"/>
      <c r="P159" s="27"/>
    </row>
    <row r="160" spans="1:22">
      <c r="A160" s="1">
        <v>153</v>
      </c>
      <c r="C160" s="31" t="s">
        <v>346</v>
      </c>
      <c r="D160" s="23" t="s">
        <v>220</v>
      </c>
      <c r="E160" s="33">
        <v>2006</v>
      </c>
      <c r="F160" s="4">
        <f>SUM(G160:V160)</f>
        <v>22</v>
      </c>
      <c r="G160" s="31">
        <v>22</v>
      </c>
      <c r="H160" s="7"/>
      <c r="I160" s="7"/>
      <c r="K160" s="7"/>
      <c r="L160" s="22"/>
      <c r="M160" s="32"/>
      <c r="N160" s="7"/>
      <c r="O160" s="7"/>
      <c r="P160" s="27"/>
      <c r="Q160" s="7"/>
      <c r="R160" s="7"/>
    </row>
    <row r="161" spans="1:20">
      <c r="A161" s="1">
        <v>154</v>
      </c>
      <c r="C161" s="23" t="s">
        <v>259</v>
      </c>
      <c r="D161" s="23" t="s">
        <v>220</v>
      </c>
      <c r="E161" s="33">
        <v>2011</v>
      </c>
      <c r="F161" s="4">
        <f>SUM(G161:V161)</f>
        <v>22</v>
      </c>
      <c r="G161">
        <v>7</v>
      </c>
      <c r="H161">
        <v>15</v>
      </c>
      <c r="M161" s="27"/>
      <c r="P161" s="27"/>
    </row>
    <row r="162" spans="1:20">
      <c r="A162" s="1">
        <v>155</v>
      </c>
      <c r="C162" s="23" t="s">
        <v>277</v>
      </c>
      <c r="D162" s="23"/>
      <c r="E162" s="34">
        <v>1970</v>
      </c>
      <c r="F162" s="4">
        <f>SUM(G162:V162)</f>
        <v>22</v>
      </c>
      <c r="G162">
        <v>22</v>
      </c>
      <c r="M162" s="27"/>
      <c r="P162" s="27"/>
    </row>
    <row r="163" spans="1:20">
      <c r="A163" s="1">
        <v>156</v>
      </c>
      <c r="C163" s="23" t="s">
        <v>339</v>
      </c>
      <c r="D163" s="23" t="s">
        <v>321</v>
      </c>
      <c r="E163" s="34">
        <v>1940</v>
      </c>
      <c r="F163" s="4">
        <f>SUM(G163:V163)</f>
        <v>22</v>
      </c>
      <c r="G163">
        <v>1</v>
      </c>
      <c r="J163" s="27">
        <v>21</v>
      </c>
      <c r="M163" s="27"/>
      <c r="P163" s="27"/>
    </row>
    <row r="164" spans="1:20">
      <c r="A164" s="1">
        <v>157</v>
      </c>
      <c r="C164" s="23" t="s">
        <v>780</v>
      </c>
      <c r="D164" s="23" t="s">
        <v>354</v>
      </c>
      <c r="E164" s="35">
        <v>1985</v>
      </c>
      <c r="F164" s="4">
        <f>SUM(G164:V164)</f>
        <v>22</v>
      </c>
      <c r="M164" s="27">
        <v>15</v>
      </c>
      <c r="P164" s="27"/>
      <c r="T164" s="27">
        <v>7</v>
      </c>
    </row>
    <row r="165" spans="1:20">
      <c r="A165" s="1">
        <v>158</v>
      </c>
      <c r="C165" s="23" t="s">
        <v>600</v>
      </c>
      <c r="D165" s="23"/>
      <c r="E165" s="35">
        <v>1979</v>
      </c>
      <c r="F165" s="4">
        <f>SUM(G165:V165)</f>
        <v>22</v>
      </c>
      <c r="J165" s="27">
        <v>22</v>
      </c>
      <c r="M165" s="27"/>
      <c r="P165" s="27"/>
    </row>
    <row r="166" spans="1:20">
      <c r="A166" s="1">
        <v>159</v>
      </c>
      <c r="C166" s="23" t="s">
        <v>594</v>
      </c>
      <c r="D166" s="23" t="s">
        <v>279</v>
      </c>
      <c r="E166" s="34">
        <v>1969</v>
      </c>
      <c r="F166" s="4">
        <f>SUM(G166:V166)</f>
        <v>21</v>
      </c>
      <c r="J166" s="27">
        <v>21</v>
      </c>
      <c r="M166" s="27"/>
      <c r="P166" s="27"/>
    </row>
    <row r="167" spans="1:20">
      <c r="A167" s="1">
        <v>160</v>
      </c>
      <c r="C167" s="23" t="s">
        <v>290</v>
      </c>
      <c r="D167" s="23" t="s">
        <v>237</v>
      </c>
      <c r="E167" s="33">
        <v>2009</v>
      </c>
      <c r="F167" s="4">
        <f>SUM(G167:V167)</f>
        <v>21</v>
      </c>
      <c r="G167">
        <v>21</v>
      </c>
      <c r="M167" s="27"/>
      <c r="P167" s="27"/>
    </row>
    <row r="168" spans="1:20">
      <c r="A168" s="1">
        <v>161</v>
      </c>
      <c r="C168" s="23" t="s">
        <v>896</v>
      </c>
      <c r="D168" s="23" t="s">
        <v>255</v>
      </c>
      <c r="E168" s="33">
        <v>2007</v>
      </c>
      <c r="F168" s="4">
        <f>SUM(G168:V168)</f>
        <v>21</v>
      </c>
      <c r="M168" s="27"/>
      <c r="P168" s="27">
        <v>21</v>
      </c>
    </row>
    <row r="169" spans="1:20">
      <c r="A169" s="1">
        <v>162</v>
      </c>
      <c r="C169" s="23" t="s">
        <v>578</v>
      </c>
      <c r="D169" s="23" t="s">
        <v>267</v>
      </c>
      <c r="E169" s="34">
        <v>1954</v>
      </c>
      <c r="F169" s="4">
        <f>SUM(G169:V169)</f>
        <v>21</v>
      </c>
      <c r="J169" s="27">
        <v>7</v>
      </c>
      <c r="M169" s="27"/>
      <c r="P169" s="27">
        <v>11</v>
      </c>
      <c r="Q169">
        <v>3</v>
      </c>
    </row>
    <row r="170" spans="1:20">
      <c r="A170" s="1">
        <v>163</v>
      </c>
      <c r="C170" s="23" t="s">
        <v>231</v>
      </c>
      <c r="D170" s="23" t="s">
        <v>217</v>
      </c>
      <c r="E170" s="33"/>
      <c r="F170" s="4">
        <f>SUM(G170:V170)</f>
        <v>20</v>
      </c>
      <c r="G170">
        <v>20</v>
      </c>
      <c r="M170" s="27"/>
      <c r="P170" s="27"/>
    </row>
    <row r="171" spans="1:20">
      <c r="A171" s="1">
        <v>164</v>
      </c>
      <c r="C171" s="23" t="s">
        <v>736</v>
      </c>
      <c r="D171" s="23"/>
      <c r="E171" s="33">
        <v>2016</v>
      </c>
      <c r="F171" s="4">
        <f>SUM(G171:V171)</f>
        <v>20</v>
      </c>
      <c r="M171" s="27">
        <v>20</v>
      </c>
      <c r="P171" s="27"/>
    </row>
    <row r="172" spans="1:20">
      <c r="A172" s="1">
        <v>165</v>
      </c>
      <c r="C172" s="23" t="s">
        <v>735</v>
      </c>
      <c r="D172" s="23"/>
      <c r="E172" s="33">
        <v>2016</v>
      </c>
      <c r="F172" s="4">
        <f>SUM(G172:V172)</f>
        <v>20</v>
      </c>
      <c r="M172" s="27">
        <v>20</v>
      </c>
      <c r="P172" s="27"/>
    </row>
    <row r="173" spans="1:20">
      <c r="A173" s="1">
        <v>166</v>
      </c>
      <c r="C173" s="23" t="s">
        <v>291</v>
      </c>
      <c r="D173" s="23"/>
      <c r="E173" s="34">
        <v>1973</v>
      </c>
      <c r="F173" s="4">
        <f>SUM(G173:V173)</f>
        <v>20</v>
      </c>
      <c r="G173">
        <v>20</v>
      </c>
      <c r="M173" s="27"/>
      <c r="P173" s="27"/>
    </row>
    <row r="174" spans="1:20">
      <c r="A174" s="1">
        <v>167</v>
      </c>
      <c r="C174" s="23" t="s">
        <v>1032</v>
      </c>
      <c r="D174" s="23"/>
      <c r="E174" s="33">
        <v>2007</v>
      </c>
      <c r="F174" s="4">
        <f>SUM(G174:V174)</f>
        <v>20</v>
      </c>
      <c r="M174" s="27"/>
      <c r="P174" s="27"/>
      <c r="T174" s="27">
        <v>20</v>
      </c>
    </row>
    <row r="175" spans="1:20">
      <c r="A175" s="1">
        <v>168</v>
      </c>
      <c r="C175" s="23" t="s">
        <v>1042</v>
      </c>
      <c r="D175" s="23" t="s">
        <v>255</v>
      </c>
      <c r="E175" s="33">
        <v>2013</v>
      </c>
      <c r="F175" s="4">
        <f>SUM(G175:V175)</f>
        <v>20</v>
      </c>
      <c r="M175" s="27"/>
      <c r="P175" s="27"/>
      <c r="T175" s="27">
        <v>20</v>
      </c>
    </row>
    <row r="176" spans="1:20">
      <c r="A176" s="1">
        <v>169</v>
      </c>
      <c r="C176" s="23" t="s">
        <v>579</v>
      </c>
      <c r="D176" s="23" t="s">
        <v>580</v>
      </c>
      <c r="E176" s="34">
        <v>1941</v>
      </c>
      <c r="F176" s="4">
        <f>SUM(G176:V176)</f>
        <v>19</v>
      </c>
      <c r="J176" s="27">
        <v>6</v>
      </c>
      <c r="M176" s="27">
        <v>13</v>
      </c>
      <c r="P176" s="27"/>
    </row>
    <row r="177" spans="1:22">
      <c r="A177" s="1">
        <v>170</v>
      </c>
      <c r="C177" s="23" t="s">
        <v>293</v>
      </c>
      <c r="D177" s="23" t="s">
        <v>237</v>
      </c>
      <c r="E177" s="33">
        <v>2010</v>
      </c>
      <c r="F177" s="4">
        <f>SUM(G177:V177)</f>
        <v>19</v>
      </c>
      <c r="G177">
        <v>19</v>
      </c>
      <c r="M177" s="27"/>
      <c r="P177" s="27"/>
    </row>
    <row r="178" spans="1:22">
      <c r="A178" s="1">
        <v>171</v>
      </c>
      <c r="C178" s="23" t="s">
        <v>601</v>
      </c>
      <c r="D178" s="23"/>
      <c r="E178" s="34">
        <v>1976</v>
      </c>
      <c r="F178" s="4">
        <f>SUM(G178:V178)</f>
        <v>19</v>
      </c>
      <c r="J178" s="27">
        <v>19</v>
      </c>
      <c r="K178" s="47"/>
      <c r="M178" s="27"/>
      <c r="P178" s="27"/>
    </row>
    <row r="179" spans="1:22">
      <c r="A179" s="1">
        <v>172</v>
      </c>
      <c r="C179" s="23" t="s">
        <v>246</v>
      </c>
      <c r="D179" s="23" t="s">
        <v>217</v>
      </c>
      <c r="E179" s="33">
        <v>2014</v>
      </c>
      <c r="F179" s="4">
        <f>SUM(G179:V179)</f>
        <v>19</v>
      </c>
      <c r="G179">
        <v>13</v>
      </c>
      <c r="M179" s="27"/>
      <c r="P179" s="27">
        <v>6</v>
      </c>
    </row>
    <row r="180" spans="1:22">
      <c r="A180" s="1">
        <v>173</v>
      </c>
      <c r="C180" s="23" t="s">
        <v>1043</v>
      </c>
      <c r="D180" s="23" t="s">
        <v>345</v>
      </c>
      <c r="E180" s="34">
        <v>1948</v>
      </c>
      <c r="F180" s="4">
        <f>SUM(G180:V180)</f>
        <v>19</v>
      </c>
      <c r="M180" s="27"/>
      <c r="P180" s="27"/>
      <c r="T180" s="27">
        <v>19</v>
      </c>
    </row>
    <row r="181" spans="1:22">
      <c r="A181" s="1">
        <v>174</v>
      </c>
      <c r="C181" s="23" t="s">
        <v>372</v>
      </c>
      <c r="D181" s="23" t="s">
        <v>217</v>
      </c>
      <c r="E181" s="34">
        <v>1954</v>
      </c>
      <c r="F181" s="4">
        <f>SUM(G181:V181)</f>
        <v>19</v>
      </c>
      <c r="G181">
        <v>3</v>
      </c>
      <c r="M181" s="27"/>
      <c r="P181" s="27">
        <v>12</v>
      </c>
      <c r="T181" s="27">
        <v>4</v>
      </c>
    </row>
    <row r="182" spans="1:22">
      <c r="A182" s="1">
        <v>175</v>
      </c>
      <c r="C182" s="23" t="s">
        <v>563</v>
      </c>
      <c r="D182" s="23"/>
      <c r="E182" s="35">
        <v>2002</v>
      </c>
      <c r="F182" s="4">
        <f>SUM(G182:V182)</f>
        <v>19</v>
      </c>
      <c r="J182" s="27">
        <v>19</v>
      </c>
      <c r="M182" s="27"/>
      <c r="P182" s="27"/>
    </row>
    <row r="183" spans="1:22">
      <c r="A183" s="1">
        <v>176</v>
      </c>
      <c r="C183" s="23" t="s">
        <v>347</v>
      </c>
      <c r="D183" s="23" t="s">
        <v>267</v>
      </c>
      <c r="E183" s="39">
        <v>1983</v>
      </c>
      <c r="F183" s="4">
        <f>SUM(G183:V183)</f>
        <v>19</v>
      </c>
      <c r="G183">
        <v>19</v>
      </c>
      <c r="M183" s="27"/>
      <c r="P183" s="27"/>
    </row>
    <row r="184" spans="1:22">
      <c r="A184" s="1">
        <v>177</v>
      </c>
      <c r="C184" s="23" t="s">
        <v>588</v>
      </c>
      <c r="D184" s="23" t="s">
        <v>572</v>
      </c>
      <c r="E184" s="35">
        <v>1982</v>
      </c>
      <c r="F184" s="4">
        <f>SUM(G184:V184)</f>
        <v>18</v>
      </c>
      <c r="J184" s="27">
        <v>18</v>
      </c>
      <c r="M184" s="27"/>
      <c r="P184" s="27"/>
    </row>
    <row r="185" spans="1:22">
      <c r="A185" s="1">
        <v>178</v>
      </c>
      <c r="C185" s="23" t="s">
        <v>1055</v>
      </c>
      <c r="D185" s="23" t="s">
        <v>367</v>
      </c>
      <c r="E185" s="34">
        <v>1967</v>
      </c>
      <c r="F185" s="4">
        <f>SUM(G185:V185)</f>
        <v>18</v>
      </c>
      <c r="M185" s="27"/>
      <c r="P185" s="27"/>
      <c r="T185" s="27">
        <v>18</v>
      </c>
    </row>
    <row r="186" spans="1:22">
      <c r="A186" s="1">
        <v>179</v>
      </c>
      <c r="C186" s="23" t="s">
        <v>554</v>
      </c>
      <c r="D186" s="23" t="s">
        <v>217</v>
      </c>
      <c r="E186" s="33">
        <v>2011</v>
      </c>
      <c r="F186" s="4">
        <f>SUM(G186:V186)</f>
        <v>18</v>
      </c>
      <c r="J186" s="27">
        <v>18</v>
      </c>
      <c r="M186" s="27"/>
      <c r="P186" s="27"/>
    </row>
    <row r="187" spans="1:22">
      <c r="A187" s="1">
        <v>180</v>
      </c>
      <c r="C187" s="23" t="s">
        <v>895</v>
      </c>
      <c r="D187" s="23" t="s">
        <v>586</v>
      </c>
      <c r="E187" s="34">
        <v>1960</v>
      </c>
      <c r="F187" s="4">
        <f>SUM(G187:V187)</f>
        <v>18</v>
      </c>
      <c r="M187" s="27"/>
      <c r="P187" s="27">
        <v>18</v>
      </c>
    </row>
    <row r="188" spans="1:22">
      <c r="A188" s="1">
        <v>181</v>
      </c>
      <c r="C188" s="31" t="s">
        <v>576</v>
      </c>
      <c r="D188" s="31" t="s">
        <v>575</v>
      </c>
      <c r="E188" s="35">
        <v>1979</v>
      </c>
      <c r="F188" s="4">
        <f>SUM(G188:V188)</f>
        <v>17</v>
      </c>
      <c r="G188" s="31"/>
      <c r="H188" s="48"/>
      <c r="I188" s="48"/>
      <c r="J188" s="32">
        <v>17</v>
      </c>
      <c r="K188" s="48"/>
      <c r="L188" s="48"/>
      <c r="M188" s="32"/>
      <c r="N188" s="48"/>
      <c r="O188" s="48"/>
      <c r="P188" s="51"/>
      <c r="Q188" s="48"/>
      <c r="R188" s="48"/>
      <c r="S188" s="3"/>
      <c r="T188" s="51"/>
      <c r="U188" s="3"/>
      <c r="V188" s="3"/>
    </row>
    <row r="189" spans="1:22">
      <c r="A189" s="1">
        <v>182</v>
      </c>
      <c r="C189" s="23" t="s">
        <v>560</v>
      </c>
      <c r="D189" s="23"/>
      <c r="E189" s="33">
        <v>2009</v>
      </c>
      <c r="F189" s="4">
        <f>SUM(G189:V189)</f>
        <v>17</v>
      </c>
      <c r="J189" s="27">
        <v>17</v>
      </c>
      <c r="M189" s="27"/>
      <c r="P189" s="27"/>
    </row>
    <row r="190" spans="1:22">
      <c r="A190" s="1">
        <v>183</v>
      </c>
      <c r="C190" s="23" t="s">
        <v>251</v>
      </c>
      <c r="D190" s="23" t="s">
        <v>220</v>
      </c>
      <c r="E190" s="33">
        <v>2011</v>
      </c>
      <c r="F190" s="4">
        <f>SUM(G190:V190)</f>
        <v>17</v>
      </c>
      <c r="G190">
        <v>10</v>
      </c>
      <c r="H190">
        <v>7</v>
      </c>
      <c r="M190" s="27"/>
      <c r="P190" s="27"/>
    </row>
    <row r="191" spans="1:22">
      <c r="A191" s="1">
        <v>184</v>
      </c>
      <c r="C191" s="23" t="s">
        <v>370</v>
      </c>
      <c r="D191" s="23" t="s">
        <v>279</v>
      </c>
      <c r="E191" s="34">
        <v>1964</v>
      </c>
      <c r="F191" s="4">
        <f>SUM(G191:V191)</f>
        <v>17</v>
      </c>
      <c r="G191">
        <v>12</v>
      </c>
      <c r="M191" s="27"/>
      <c r="P191" s="27"/>
      <c r="T191" s="27">
        <v>5</v>
      </c>
    </row>
    <row r="192" spans="1:22">
      <c r="A192" s="1">
        <v>185</v>
      </c>
      <c r="C192" s="23" t="s">
        <v>893</v>
      </c>
      <c r="D192" s="23"/>
      <c r="E192" s="33">
        <v>2012</v>
      </c>
      <c r="F192" s="4">
        <f>SUM(G192:V192)</f>
        <v>17</v>
      </c>
      <c r="M192" s="27"/>
      <c r="P192" s="27">
        <v>17</v>
      </c>
    </row>
    <row r="193" spans="1:20">
      <c r="A193" s="1">
        <v>186</v>
      </c>
      <c r="C193" s="23" t="s">
        <v>892</v>
      </c>
      <c r="D193" s="23"/>
      <c r="E193" s="35">
        <v>1996</v>
      </c>
      <c r="F193" s="4">
        <f>SUM(G193:V193)</f>
        <v>17</v>
      </c>
      <c r="M193" s="27"/>
      <c r="P193" s="27">
        <v>17</v>
      </c>
    </row>
    <row r="194" spans="1:20">
      <c r="A194" s="1">
        <v>187</v>
      </c>
      <c r="C194" s="23" t="s">
        <v>564</v>
      </c>
      <c r="D194" s="23"/>
      <c r="E194" s="33">
        <v>2013</v>
      </c>
      <c r="F194" s="4">
        <f>SUM(G194:V194)</f>
        <v>17</v>
      </c>
      <c r="J194" s="27">
        <v>17</v>
      </c>
      <c r="M194" s="27"/>
      <c r="P194" s="27"/>
    </row>
    <row r="195" spans="1:20">
      <c r="A195" s="1">
        <v>188</v>
      </c>
      <c r="C195" s="23" t="s">
        <v>295</v>
      </c>
      <c r="D195" s="23" t="s">
        <v>237</v>
      </c>
      <c r="E195" s="33">
        <v>2011</v>
      </c>
      <c r="F195" s="4">
        <f>SUM(G195:V195)</f>
        <v>17</v>
      </c>
      <c r="G195">
        <v>17</v>
      </c>
      <c r="M195" s="27"/>
      <c r="P195" s="27"/>
    </row>
    <row r="196" spans="1:20">
      <c r="A196" s="1">
        <v>189</v>
      </c>
      <c r="C196" s="23" t="s">
        <v>775</v>
      </c>
      <c r="D196" s="23" t="s">
        <v>310</v>
      </c>
      <c r="E196" s="34">
        <v>1978</v>
      </c>
      <c r="F196" s="4">
        <f>SUM(G196:V196)</f>
        <v>17</v>
      </c>
      <c r="M196" s="27">
        <v>17</v>
      </c>
      <c r="P196" s="27"/>
    </row>
    <row r="197" spans="1:20">
      <c r="A197" s="1">
        <v>190</v>
      </c>
      <c r="C197" s="23" t="s">
        <v>366</v>
      </c>
      <c r="D197" s="23" t="s">
        <v>367</v>
      </c>
      <c r="E197" s="34">
        <v>1961</v>
      </c>
      <c r="F197" s="4">
        <f>SUM(G197:V197)</f>
        <v>17</v>
      </c>
      <c r="G197">
        <v>17</v>
      </c>
      <c r="M197" s="27"/>
      <c r="P197" s="27"/>
    </row>
    <row r="198" spans="1:20">
      <c r="A198" s="1">
        <v>191</v>
      </c>
      <c r="C198" s="23" t="s">
        <v>238</v>
      </c>
      <c r="D198" s="23" t="s">
        <v>352</v>
      </c>
      <c r="E198" s="33">
        <v>2010</v>
      </c>
      <c r="F198" s="4">
        <f>SUM(G198:V198)</f>
        <v>16</v>
      </c>
      <c r="G198">
        <v>16</v>
      </c>
      <c r="M198" s="27"/>
      <c r="P198" s="27"/>
    </row>
    <row r="199" spans="1:20">
      <c r="A199" s="1">
        <v>192</v>
      </c>
      <c r="C199" s="23" t="s">
        <v>296</v>
      </c>
      <c r="D199" s="23" t="s">
        <v>237</v>
      </c>
      <c r="E199" s="33">
        <v>2009</v>
      </c>
      <c r="F199" s="4">
        <f>SUM(G199:V199)</f>
        <v>16</v>
      </c>
      <c r="G199">
        <v>16</v>
      </c>
      <c r="M199" s="27"/>
      <c r="P199" s="27"/>
    </row>
    <row r="200" spans="1:20">
      <c r="A200" s="1">
        <v>193</v>
      </c>
      <c r="C200" s="23" t="s">
        <v>566</v>
      </c>
      <c r="D200" s="23" t="s">
        <v>267</v>
      </c>
      <c r="E200" s="34">
        <v>1951</v>
      </c>
      <c r="F200" s="4">
        <f>SUM(G200:V200)</f>
        <v>16</v>
      </c>
      <c r="J200" s="27">
        <v>16</v>
      </c>
      <c r="M200" s="27"/>
      <c r="P200" s="27"/>
    </row>
    <row r="201" spans="1:20">
      <c r="A201" s="1">
        <v>194</v>
      </c>
      <c r="C201" s="23" t="s">
        <v>280</v>
      </c>
      <c r="D201" s="23"/>
      <c r="E201" s="33">
        <v>2004</v>
      </c>
      <c r="F201" s="4">
        <f>SUM(G201:V201)</f>
        <v>15</v>
      </c>
      <c r="G201">
        <v>15</v>
      </c>
      <c r="M201" s="27"/>
      <c r="P201" s="27"/>
    </row>
    <row r="202" spans="1:20">
      <c r="A202" s="1">
        <v>195</v>
      </c>
      <c r="C202" s="23" t="s">
        <v>889</v>
      </c>
      <c r="D202" s="23" t="s">
        <v>217</v>
      </c>
      <c r="E202" s="33">
        <v>2010</v>
      </c>
      <c r="F202" s="4">
        <f>SUM(G202:V202)</f>
        <v>15</v>
      </c>
      <c r="M202" s="27"/>
      <c r="P202" s="27">
        <v>9</v>
      </c>
      <c r="T202" s="27">
        <v>6</v>
      </c>
    </row>
    <row r="203" spans="1:20">
      <c r="A203" s="1">
        <v>196</v>
      </c>
      <c r="C203" s="23" t="s">
        <v>1033</v>
      </c>
      <c r="D203" s="23"/>
      <c r="E203" s="33">
        <v>2010</v>
      </c>
      <c r="F203" s="4">
        <f>SUM(G203:V203)</f>
        <v>15</v>
      </c>
      <c r="M203" s="27"/>
      <c r="P203" s="27"/>
      <c r="T203" s="27">
        <v>15</v>
      </c>
    </row>
    <row r="204" spans="1:20">
      <c r="A204" s="1">
        <v>197</v>
      </c>
      <c r="C204" s="23" t="s">
        <v>1056</v>
      </c>
      <c r="D204" s="23" t="s">
        <v>279</v>
      </c>
      <c r="E204" s="34">
        <v>1963</v>
      </c>
      <c r="F204" s="4">
        <f>SUM(G204:V204)</f>
        <v>15</v>
      </c>
      <c r="M204" s="27"/>
      <c r="P204" s="27"/>
      <c r="T204" s="27">
        <v>15</v>
      </c>
    </row>
    <row r="205" spans="1:20">
      <c r="A205" s="1">
        <v>198</v>
      </c>
      <c r="C205" s="23" t="s">
        <v>1034</v>
      </c>
      <c r="D205" s="23" t="s">
        <v>356</v>
      </c>
      <c r="E205" s="34">
        <v>1979</v>
      </c>
      <c r="F205" s="4">
        <f>SUM(G205:V205)</f>
        <v>14</v>
      </c>
      <c r="M205" s="27"/>
      <c r="P205" s="27"/>
      <c r="T205" s="27">
        <v>14</v>
      </c>
    </row>
    <row r="206" spans="1:20">
      <c r="A206" s="1">
        <v>199</v>
      </c>
      <c r="C206" s="23" t="s">
        <v>298</v>
      </c>
      <c r="D206" s="23" t="s">
        <v>220</v>
      </c>
      <c r="E206" s="35">
        <v>1982</v>
      </c>
      <c r="F206" s="4">
        <f>SUM(G206:V206)</f>
        <v>14</v>
      </c>
      <c r="G206">
        <v>14</v>
      </c>
      <c r="M206" s="27"/>
      <c r="P206" s="27"/>
    </row>
    <row r="207" spans="1:20">
      <c r="A207" s="1">
        <v>200</v>
      </c>
      <c r="C207" s="23" t="s">
        <v>1065</v>
      </c>
      <c r="D207" s="23" t="s">
        <v>321</v>
      </c>
      <c r="E207" s="34">
        <v>1975</v>
      </c>
      <c r="F207" s="4">
        <f>SUM(G207:V207)</f>
        <v>14</v>
      </c>
      <c r="M207" s="27"/>
      <c r="P207" s="27"/>
      <c r="T207" s="27">
        <v>14</v>
      </c>
    </row>
    <row r="208" spans="1:20">
      <c r="A208" s="1">
        <v>201</v>
      </c>
      <c r="C208" s="23" t="s">
        <v>758</v>
      </c>
      <c r="D208" s="23"/>
      <c r="E208" s="33">
        <v>2012</v>
      </c>
      <c r="F208" s="4">
        <f>SUM(G208:V208)</f>
        <v>14</v>
      </c>
      <c r="M208" s="27">
        <v>14</v>
      </c>
      <c r="P208" s="27"/>
    </row>
    <row r="209" spans="1:20">
      <c r="A209" s="1">
        <v>202</v>
      </c>
      <c r="C209" s="23" t="s">
        <v>747</v>
      </c>
      <c r="D209" s="23"/>
      <c r="E209" s="35">
        <v>1990</v>
      </c>
      <c r="F209" s="4">
        <f>SUM(G209:V209)</f>
        <v>13</v>
      </c>
      <c r="K209" s="47"/>
      <c r="M209" s="27">
        <v>13</v>
      </c>
      <c r="P209" s="27"/>
    </row>
    <row r="210" spans="1:20">
      <c r="A210" s="1">
        <v>203</v>
      </c>
      <c r="C210" s="23" t="s">
        <v>1044</v>
      </c>
      <c r="D210" s="23"/>
      <c r="E210" s="34">
        <v>1976</v>
      </c>
      <c r="F210" s="4">
        <f>SUM(G210:V210)</f>
        <v>13</v>
      </c>
      <c r="M210" s="27"/>
      <c r="P210" s="27"/>
      <c r="T210" s="27">
        <v>13</v>
      </c>
    </row>
    <row r="211" spans="1:20">
      <c r="A211" s="1">
        <v>204</v>
      </c>
      <c r="C211" s="23" t="s">
        <v>242</v>
      </c>
      <c r="D211" s="23" t="s">
        <v>217</v>
      </c>
      <c r="E211" s="33">
        <v>2015</v>
      </c>
      <c r="F211" s="4">
        <f>SUM(G211:V211)</f>
        <v>13</v>
      </c>
      <c r="G211">
        <v>13</v>
      </c>
      <c r="M211" s="27"/>
      <c r="P211" s="27"/>
    </row>
    <row r="212" spans="1:20">
      <c r="A212" s="1">
        <v>205</v>
      </c>
      <c r="C212" s="23" t="s">
        <v>888</v>
      </c>
      <c r="D212" s="23"/>
      <c r="E212" s="33">
        <v>2015</v>
      </c>
      <c r="F212" s="4">
        <f>SUM(G212:V212)</f>
        <v>13</v>
      </c>
      <c r="M212" s="27"/>
      <c r="P212" s="27">
        <v>13</v>
      </c>
    </row>
    <row r="213" spans="1:20">
      <c r="A213" s="1">
        <v>206</v>
      </c>
      <c r="C213" s="23" t="s">
        <v>1057</v>
      </c>
      <c r="D213" s="23" t="s">
        <v>279</v>
      </c>
      <c r="E213" s="34">
        <v>1968</v>
      </c>
      <c r="F213" s="4">
        <f>SUM(G213:V213)</f>
        <v>13</v>
      </c>
      <c r="M213" s="27"/>
      <c r="P213" s="27"/>
      <c r="T213" s="27">
        <v>13</v>
      </c>
    </row>
    <row r="214" spans="1:20">
      <c r="A214" s="1">
        <v>207</v>
      </c>
      <c r="C214" s="23" t="s">
        <v>353</v>
      </c>
      <c r="D214" s="23" t="s">
        <v>354</v>
      </c>
      <c r="E214" s="35">
        <v>1971</v>
      </c>
      <c r="F214" s="4">
        <f>SUM(G214:V214)</f>
        <v>12</v>
      </c>
      <c r="G214">
        <v>3</v>
      </c>
      <c r="J214" s="27">
        <v>3</v>
      </c>
      <c r="M214" s="27">
        <v>4</v>
      </c>
      <c r="P214" s="27"/>
      <c r="T214" s="27">
        <v>2</v>
      </c>
    </row>
    <row r="215" spans="1:20">
      <c r="A215" s="1">
        <v>208</v>
      </c>
      <c r="C215" s="23" t="s">
        <v>595</v>
      </c>
      <c r="D215" s="23" t="s">
        <v>575</v>
      </c>
      <c r="E215" s="34">
        <v>1973</v>
      </c>
      <c r="F215" s="4">
        <f>SUM(G215:V215)</f>
        <v>12</v>
      </c>
      <c r="J215" s="27">
        <v>12</v>
      </c>
      <c r="M215" s="27"/>
      <c r="P215" s="27"/>
    </row>
    <row r="216" spans="1:20">
      <c r="A216" s="1">
        <v>209</v>
      </c>
      <c r="C216" s="23" t="s">
        <v>256</v>
      </c>
      <c r="D216" s="23" t="s">
        <v>217</v>
      </c>
      <c r="E216" s="33">
        <v>2014</v>
      </c>
      <c r="F216" s="4">
        <f>SUM(G216:V216)</f>
        <v>12</v>
      </c>
      <c r="G216">
        <v>8</v>
      </c>
      <c r="J216" s="27">
        <v>4</v>
      </c>
      <c r="M216" s="27"/>
      <c r="P216" s="27"/>
    </row>
    <row r="217" spans="1:20">
      <c r="A217" s="1">
        <v>210</v>
      </c>
      <c r="C217" s="23" t="s">
        <v>1045</v>
      </c>
      <c r="D217" s="23"/>
      <c r="E217" s="35">
        <v>1978</v>
      </c>
      <c r="F217" s="4">
        <f>SUM(G217:V217)</f>
        <v>12</v>
      </c>
      <c r="M217" s="27"/>
      <c r="P217" s="27"/>
      <c r="T217" s="27">
        <v>12</v>
      </c>
    </row>
    <row r="218" spans="1:20">
      <c r="A218" s="1">
        <v>211</v>
      </c>
      <c r="C218" s="23" t="s">
        <v>248</v>
      </c>
      <c r="D218" s="23" t="s">
        <v>217</v>
      </c>
      <c r="E218" s="33">
        <v>2012</v>
      </c>
      <c r="F218" s="4">
        <f>SUM(G218:V218)</f>
        <v>12</v>
      </c>
      <c r="G218">
        <v>12</v>
      </c>
      <c r="M218" s="27"/>
      <c r="P218" s="27"/>
    </row>
    <row r="219" spans="1:20">
      <c r="A219" s="1">
        <v>212</v>
      </c>
      <c r="C219" s="23" t="s">
        <v>751</v>
      </c>
      <c r="D219" s="23"/>
      <c r="E219" s="34">
        <v>1973</v>
      </c>
      <c r="F219" s="4">
        <f>SUM(G219:V219)</f>
        <v>12</v>
      </c>
      <c r="M219" s="27">
        <v>5</v>
      </c>
      <c r="N219">
        <v>7</v>
      </c>
      <c r="P219" s="27"/>
    </row>
    <row r="220" spans="1:20">
      <c r="A220" s="1">
        <v>213</v>
      </c>
      <c r="C220" s="23" t="s">
        <v>1050</v>
      </c>
      <c r="D220" s="23" t="s">
        <v>237</v>
      </c>
      <c r="E220" s="33">
        <v>2007</v>
      </c>
      <c r="F220" s="4">
        <f>SUM(G220:V220)</f>
        <v>11</v>
      </c>
      <c r="G220">
        <v>11</v>
      </c>
      <c r="M220" s="27"/>
      <c r="P220" s="27"/>
    </row>
    <row r="221" spans="1:20">
      <c r="A221" s="1">
        <v>214</v>
      </c>
      <c r="C221" s="23" t="s">
        <v>250</v>
      </c>
      <c r="D221" s="23"/>
      <c r="E221" s="33">
        <v>2005</v>
      </c>
      <c r="F221" s="4">
        <f>SUM(G221:V221)</f>
        <v>11</v>
      </c>
      <c r="G221">
        <v>11</v>
      </c>
      <c r="M221" s="27"/>
      <c r="P221" s="27"/>
    </row>
    <row r="222" spans="1:20">
      <c r="A222" s="1">
        <v>215</v>
      </c>
      <c r="C222" s="23" t="s">
        <v>249</v>
      </c>
      <c r="D222" s="23" t="s">
        <v>217</v>
      </c>
      <c r="E222" s="33">
        <v>2014</v>
      </c>
      <c r="F222" s="4">
        <f>SUM(G222:V222)</f>
        <v>11</v>
      </c>
      <c r="G222">
        <v>11</v>
      </c>
      <c r="M222" s="27"/>
      <c r="P222" s="27"/>
    </row>
    <row r="223" spans="1:20">
      <c r="A223" s="1">
        <v>216</v>
      </c>
      <c r="C223" s="23" t="s">
        <v>737</v>
      </c>
      <c r="D223" s="23" t="s">
        <v>217</v>
      </c>
      <c r="E223" s="33">
        <v>2006</v>
      </c>
      <c r="F223" s="4">
        <f>SUM(G223:V223)</f>
        <v>11</v>
      </c>
      <c r="M223" s="27">
        <v>11</v>
      </c>
      <c r="P223" s="27"/>
    </row>
    <row r="224" spans="1:20">
      <c r="A224" s="1">
        <v>217</v>
      </c>
      <c r="C224" s="23" t="s">
        <v>737</v>
      </c>
      <c r="D224" s="23" t="s">
        <v>354</v>
      </c>
      <c r="E224" s="34">
        <v>1957</v>
      </c>
      <c r="F224" s="4">
        <f>SUM(G224:V224)</f>
        <v>11</v>
      </c>
      <c r="M224" s="27">
        <v>11</v>
      </c>
      <c r="P224" s="27"/>
    </row>
    <row r="225" spans="1:20">
      <c r="A225" s="1">
        <v>218</v>
      </c>
      <c r="C225" s="23" t="s">
        <v>274</v>
      </c>
      <c r="D225" s="23" t="s">
        <v>217</v>
      </c>
      <c r="E225" s="33">
        <v>2009</v>
      </c>
      <c r="F225" s="4">
        <f>SUM(G225:V225)</f>
        <v>11</v>
      </c>
      <c r="G225">
        <v>11</v>
      </c>
      <c r="M225" s="27"/>
      <c r="P225" s="27"/>
    </row>
    <row r="226" spans="1:20">
      <c r="A226" s="1">
        <v>219</v>
      </c>
      <c r="C226" s="23" t="s">
        <v>300</v>
      </c>
      <c r="D226" s="23" t="s">
        <v>267</v>
      </c>
      <c r="E226" s="33">
        <v>2012</v>
      </c>
      <c r="F226" s="4">
        <f>SUM(G226:V226)</f>
        <v>11</v>
      </c>
      <c r="G226">
        <v>11</v>
      </c>
      <c r="M226" s="27"/>
      <c r="P226" s="27"/>
    </row>
    <row r="227" spans="1:20">
      <c r="A227" s="1">
        <v>220</v>
      </c>
      <c r="C227" s="23" t="s">
        <v>592</v>
      </c>
      <c r="D227" s="23" t="s">
        <v>267</v>
      </c>
      <c r="E227" s="34">
        <v>1953</v>
      </c>
      <c r="F227" s="4">
        <f>SUM(G227:V227)</f>
        <v>10</v>
      </c>
      <c r="J227" s="27">
        <v>5</v>
      </c>
      <c r="M227" s="27">
        <v>5</v>
      </c>
      <c r="P227" s="27"/>
    </row>
    <row r="228" spans="1:20">
      <c r="A228" s="1">
        <v>221</v>
      </c>
      <c r="C228" s="23" t="s">
        <v>1058</v>
      </c>
      <c r="D228" s="23" t="s">
        <v>255</v>
      </c>
      <c r="E228" s="33">
        <v>2006</v>
      </c>
      <c r="F228" s="4">
        <f>SUM(G228:V228)</f>
        <v>10</v>
      </c>
      <c r="M228" s="27"/>
      <c r="P228" s="27"/>
      <c r="T228" s="27">
        <v>10</v>
      </c>
    </row>
    <row r="229" spans="1:20">
      <c r="A229" s="1">
        <v>222</v>
      </c>
      <c r="C229" s="23" t="s">
        <v>1036</v>
      </c>
      <c r="D229" s="23"/>
      <c r="E229" s="35"/>
      <c r="F229" s="4">
        <f>SUM(G229:V229)</f>
        <v>10</v>
      </c>
      <c r="M229" s="27"/>
      <c r="P229" s="27"/>
      <c r="T229" s="27">
        <v>10</v>
      </c>
    </row>
    <row r="230" spans="1:20">
      <c r="A230" s="1">
        <v>223</v>
      </c>
      <c r="C230" s="23" t="s">
        <v>567</v>
      </c>
      <c r="D230" s="23" t="s">
        <v>267</v>
      </c>
      <c r="E230" s="34">
        <v>1941</v>
      </c>
      <c r="F230" s="4">
        <f>SUM(G230:V230)</f>
        <v>10</v>
      </c>
      <c r="J230" s="27">
        <v>10</v>
      </c>
      <c r="M230" s="27"/>
      <c r="P230" s="27"/>
    </row>
    <row r="231" spans="1:20">
      <c r="A231" s="1">
        <v>224</v>
      </c>
      <c r="C231" s="31" t="s">
        <v>759</v>
      </c>
      <c r="D231" s="23"/>
      <c r="E231" s="35">
        <v>1994</v>
      </c>
      <c r="F231" s="4">
        <f>SUM(G231:V231)</f>
        <v>9</v>
      </c>
      <c r="G231" s="31"/>
      <c r="H231" s="7"/>
      <c r="I231" s="7"/>
      <c r="K231" s="7"/>
      <c r="L231" s="22"/>
      <c r="M231" s="32">
        <v>9</v>
      </c>
      <c r="N231" s="7"/>
      <c r="O231" s="7"/>
      <c r="P231" s="27"/>
      <c r="Q231" s="7"/>
      <c r="R231" s="7"/>
    </row>
    <row r="232" spans="1:20">
      <c r="A232" s="1">
        <v>225</v>
      </c>
      <c r="C232" s="23" t="s">
        <v>333</v>
      </c>
      <c r="D232" s="23"/>
      <c r="E232" s="35">
        <v>2000</v>
      </c>
      <c r="F232" s="4">
        <f>SUM(G232:V232)</f>
        <v>9</v>
      </c>
      <c r="G232">
        <v>9</v>
      </c>
      <c r="M232" s="27"/>
      <c r="P232" s="27"/>
    </row>
    <row r="233" spans="1:20">
      <c r="A233" s="1">
        <v>226</v>
      </c>
      <c r="C233" s="23" t="s">
        <v>1059</v>
      </c>
      <c r="D233" s="23" t="s">
        <v>255</v>
      </c>
      <c r="E233" s="33">
        <v>2009</v>
      </c>
      <c r="F233" s="4">
        <f>SUM(G233:V233)</f>
        <v>9</v>
      </c>
      <c r="K233" s="47"/>
      <c r="M233" s="27"/>
      <c r="P233" s="27"/>
      <c r="T233" s="27">
        <v>9</v>
      </c>
    </row>
    <row r="234" spans="1:20">
      <c r="A234" s="1">
        <v>227</v>
      </c>
      <c r="C234" s="23" t="s">
        <v>561</v>
      </c>
      <c r="D234" s="23"/>
      <c r="E234" s="33">
        <v>2009</v>
      </c>
      <c r="F234" s="4">
        <f>SUM(G234:V234)</f>
        <v>9</v>
      </c>
      <c r="J234" s="27">
        <v>9</v>
      </c>
      <c r="M234" s="27"/>
      <c r="P234" s="27"/>
    </row>
    <row r="235" spans="1:20">
      <c r="A235" s="1">
        <v>228</v>
      </c>
      <c r="C235" s="23" t="s">
        <v>738</v>
      </c>
      <c r="D235" s="23"/>
      <c r="E235" s="33">
        <v>2013</v>
      </c>
      <c r="F235" s="4">
        <f>SUM(G235:V235)</f>
        <v>9</v>
      </c>
      <c r="M235" s="27">
        <v>9</v>
      </c>
      <c r="P235" s="27"/>
    </row>
    <row r="236" spans="1:20">
      <c r="A236" s="1">
        <v>229</v>
      </c>
      <c r="C236" s="23" t="s">
        <v>301</v>
      </c>
      <c r="D236" s="23"/>
      <c r="E236" s="35">
        <v>1982</v>
      </c>
      <c r="F236" s="4">
        <f>SUM(G236:V236)</f>
        <v>9</v>
      </c>
      <c r="G236">
        <v>9</v>
      </c>
      <c r="M236" s="27"/>
      <c r="P236" s="27"/>
    </row>
    <row r="237" spans="1:20">
      <c r="A237" s="1">
        <v>230</v>
      </c>
      <c r="C237" s="23" t="s">
        <v>1037</v>
      </c>
      <c r="D237" s="23"/>
      <c r="E237" s="35"/>
      <c r="F237" s="4">
        <f>SUM(G237:V237)</f>
        <v>9</v>
      </c>
      <c r="M237" s="27"/>
      <c r="P237" s="27"/>
      <c r="T237" s="27">
        <v>9</v>
      </c>
    </row>
    <row r="238" spans="1:20">
      <c r="A238" s="1">
        <v>231</v>
      </c>
      <c r="C238" s="23" t="s">
        <v>1066</v>
      </c>
      <c r="D238" s="23" t="s">
        <v>279</v>
      </c>
      <c r="E238" s="24">
        <v>1999</v>
      </c>
      <c r="F238" s="4">
        <f>SUM(G238:V238)</f>
        <v>9</v>
      </c>
      <c r="M238" s="27"/>
      <c r="P238" s="27"/>
      <c r="T238" s="27">
        <v>9</v>
      </c>
    </row>
    <row r="239" spans="1:20">
      <c r="A239" s="1">
        <v>232</v>
      </c>
      <c r="C239" s="23" t="s">
        <v>603</v>
      </c>
      <c r="D239" s="23"/>
      <c r="E239" s="39">
        <v>1988</v>
      </c>
      <c r="F239" s="4">
        <f>SUM(G239:V239)</f>
        <v>9</v>
      </c>
      <c r="J239" s="27">
        <v>9</v>
      </c>
      <c r="M239" s="27"/>
      <c r="P239" s="27"/>
    </row>
    <row r="240" spans="1:20">
      <c r="A240" s="1">
        <v>233</v>
      </c>
      <c r="C240" s="23" t="s">
        <v>257</v>
      </c>
      <c r="D240" s="23"/>
      <c r="E240" s="34">
        <v>1965</v>
      </c>
      <c r="F240" s="4">
        <f>SUM(G240:V240)</f>
        <v>8</v>
      </c>
      <c r="G240">
        <v>8</v>
      </c>
      <c r="M240" s="27"/>
      <c r="P240" s="27"/>
    </row>
    <row r="241" spans="1:20">
      <c r="A241" s="1">
        <v>234</v>
      </c>
      <c r="C241" s="23" t="s">
        <v>334</v>
      </c>
      <c r="D241" s="23" t="s">
        <v>237</v>
      </c>
      <c r="E241" s="33">
        <v>2010</v>
      </c>
      <c r="F241" s="4">
        <f>SUM(G241:V241)</f>
        <v>8</v>
      </c>
      <c r="G241">
        <v>8</v>
      </c>
      <c r="M241" s="27"/>
      <c r="P241" s="27"/>
    </row>
    <row r="242" spans="1:20">
      <c r="A242" s="1">
        <v>235</v>
      </c>
      <c r="C242" s="23" t="s">
        <v>281</v>
      </c>
      <c r="D242" s="23"/>
      <c r="E242" s="33">
        <v>2006</v>
      </c>
      <c r="F242" s="4">
        <f>SUM(G242:V242)</f>
        <v>8</v>
      </c>
      <c r="G242">
        <v>8</v>
      </c>
      <c r="M242" s="27"/>
      <c r="P242" s="27"/>
    </row>
    <row r="243" spans="1:20">
      <c r="A243" s="1">
        <v>236</v>
      </c>
      <c r="C243" s="23" t="s">
        <v>739</v>
      </c>
      <c r="D243" s="23"/>
      <c r="E243" s="34">
        <v>1967</v>
      </c>
      <c r="F243" s="4">
        <f>SUM(G243:V243)</f>
        <v>8</v>
      </c>
      <c r="M243" s="27">
        <v>8</v>
      </c>
      <c r="P243" s="27"/>
    </row>
    <row r="244" spans="1:20">
      <c r="A244" s="1">
        <v>237</v>
      </c>
      <c r="C244" s="23" t="s">
        <v>1046</v>
      </c>
      <c r="D244" s="23"/>
      <c r="E244" s="36">
        <v>2010</v>
      </c>
      <c r="F244" s="4">
        <f>SUM(G244:V244)</f>
        <v>7</v>
      </c>
      <c r="M244" s="27"/>
      <c r="P244" s="27"/>
      <c r="T244" s="27">
        <v>7</v>
      </c>
    </row>
    <row r="245" spans="1:20">
      <c r="A245" s="1">
        <v>238</v>
      </c>
      <c r="C245" s="23" t="s">
        <v>1051</v>
      </c>
      <c r="D245" s="23" t="s">
        <v>237</v>
      </c>
      <c r="E245" s="34">
        <v>1974</v>
      </c>
      <c r="F245" s="4">
        <f>SUM(G245:V245)</f>
        <v>7</v>
      </c>
      <c r="G245">
        <v>7</v>
      </c>
      <c r="M245" s="27"/>
      <c r="P245" s="27"/>
    </row>
    <row r="246" spans="1:20">
      <c r="A246" s="1">
        <v>239</v>
      </c>
      <c r="C246" s="23" t="s">
        <v>351</v>
      </c>
      <c r="D246" s="23" t="s">
        <v>352</v>
      </c>
      <c r="E246" s="35">
        <v>1982</v>
      </c>
      <c r="F246" s="4">
        <f>SUM(G246:V246)</f>
        <v>7</v>
      </c>
      <c r="G246">
        <v>7</v>
      </c>
      <c r="M246" s="27"/>
      <c r="P246" s="27"/>
    </row>
    <row r="247" spans="1:20">
      <c r="A247" s="1">
        <v>240</v>
      </c>
      <c r="C247" s="23" t="s">
        <v>591</v>
      </c>
      <c r="D247" s="23"/>
      <c r="E247" s="37">
        <v>1977</v>
      </c>
      <c r="F247" s="4">
        <f>SUM(G247:V247)</f>
        <v>7</v>
      </c>
      <c r="J247" s="27">
        <v>7</v>
      </c>
      <c r="K247" s="47"/>
      <c r="M247" s="27"/>
      <c r="P247" s="27"/>
    </row>
    <row r="248" spans="1:20">
      <c r="A248" s="1">
        <v>241</v>
      </c>
      <c r="C248" s="23" t="s">
        <v>302</v>
      </c>
      <c r="D248" s="23"/>
      <c r="E248" s="37">
        <v>1974</v>
      </c>
      <c r="F248" s="4">
        <f>SUM(G248:V248)</f>
        <v>7</v>
      </c>
      <c r="G248">
        <v>7</v>
      </c>
      <c r="M248" s="27"/>
      <c r="P248" s="27"/>
    </row>
    <row r="249" spans="1:20">
      <c r="A249" s="1">
        <v>242</v>
      </c>
      <c r="C249" s="23" t="s">
        <v>1038</v>
      </c>
      <c r="D249" s="23"/>
      <c r="E249" s="33">
        <v>2013</v>
      </c>
      <c r="F249" s="4">
        <f>SUM(G249:V249)</f>
        <v>7</v>
      </c>
      <c r="M249" s="27"/>
      <c r="P249" s="27"/>
      <c r="T249" s="27">
        <v>7</v>
      </c>
    </row>
    <row r="250" spans="1:20">
      <c r="A250" s="1">
        <v>243</v>
      </c>
      <c r="C250" s="23" t="s">
        <v>748</v>
      </c>
      <c r="D250" s="23"/>
      <c r="E250" s="35">
        <v>1981</v>
      </c>
      <c r="F250" s="4">
        <f>SUM(G250:V250)</f>
        <v>7</v>
      </c>
      <c r="M250" s="27">
        <v>7</v>
      </c>
      <c r="P250" s="27"/>
    </row>
    <row r="251" spans="1:20">
      <c r="A251" s="1">
        <v>244</v>
      </c>
      <c r="C251" s="23" t="s">
        <v>894</v>
      </c>
      <c r="D251" s="23"/>
      <c r="E251" s="35">
        <v>1994</v>
      </c>
      <c r="F251" s="4">
        <f>SUM(G251:V251)</f>
        <v>7</v>
      </c>
      <c r="M251" s="27"/>
      <c r="P251" s="27">
        <v>7</v>
      </c>
    </row>
    <row r="252" spans="1:20">
      <c r="A252" s="1">
        <v>245</v>
      </c>
      <c r="C252" s="23" t="s">
        <v>258</v>
      </c>
      <c r="D252" s="23"/>
      <c r="E252" s="34">
        <v>1970</v>
      </c>
      <c r="F252" s="4">
        <f>SUM(G252:V252)</f>
        <v>7</v>
      </c>
      <c r="G252">
        <v>7</v>
      </c>
      <c r="M252" s="27"/>
      <c r="P252" s="27"/>
    </row>
    <row r="253" spans="1:20">
      <c r="A253" s="1">
        <v>246</v>
      </c>
      <c r="C253" s="23" t="s">
        <v>596</v>
      </c>
      <c r="D253" s="23"/>
      <c r="E253" s="34">
        <v>1973</v>
      </c>
      <c r="F253" s="4">
        <f>SUM(G253:V253)</f>
        <v>6</v>
      </c>
      <c r="J253" s="27">
        <v>6</v>
      </c>
      <c r="M253" s="27"/>
      <c r="P253" s="27"/>
    </row>
    <row r="254" spans="1:20">
      <c r="A254" s="1">
        <v>247</v>
      </c>
      <c r="C254" s="23" t="s">
        <v>768</v>
      </c>
      <c r="D254" s="23" t="s">
        <v>217</v>
      </c>
      <c r="E254" s="33">
        <v>2006</v>
      </c>
      <c r="F254" s="4">
        <f>SUM(G254:V254)</f>
        <v>6</v>
      </c>
      <c r="M254" s="27">
        <v>6</v>
      </c>
      <c r="P254" s="27"/>
    </row>
    <row r="255" spans="1:20">
      <c r="A255" s="1">
        <v>248</v>
      </c>
      <c r="C255" s="23" t="s">
        <v>740</v>
      </c>
      <c r="D255" s="23" t="s">
        <v>279</v>
      </c>
      <c r="E255" s="34">
        <v>1954</v>
      </c>
      <c r="F255" s="4">
        <f>SUM(G255:V255)</f>
        <v>6</v>
      </c>
      <c r="M255" s="27">
        <v>6</v>
      </c>
      <c r="P255" s="27"/>
    </row>
    <row r="256" spans="1:20">
      <c r="A256" s="1">
        <v>249</v>
      </c>
      <c r="C256" s="23" t="s">
        <v>1049</v>
      </c>
      <c r="D256" s="23" t="s">
        <v>356</v>
      </c>
      <c r="E256" s="34">
        <v>1969</v>
      </c>
      <c r="F256" s="4">
        <f>SUM(G256:V256)</f>
        <v>6</v>
      </c>
      <c r="M256" s="27"/>
      <c r="P256" s="27"/>
      <c r="T256" s="27">
        <v>6</v>
      </c>
    </row>
    <row r="257" spans="1:22">
      <c r="A257" s="1">
        <v>250</v>
      </c>
      <c r="C257" s="23" t="s">
        <v>1047</v>
      </c>
      <c r="D257" s="23" t="s">
        <v>255</v>
      </c>
      <c r="E257" s="33">
        <v>2010</v>
      </c>
      <c r="F257" s="4">
        <f>SUM(G257:V257)</f>
        <v>6</v>
      </c>
      <c r="M257" s="27"/>
      <c r="P257" s="27"/>
      <c r="T257" s="27">
        <v>6</v>
      </c>
    </row>
    <row r="258" spans="1:22">
      <c r="A258" s="1">
        <v>251</v>
      </c>
      <c r="C258" s="31" t="s">
        <v>890</v>
      </c>
      <c r="D258" s="31"/>
      <c r="E258" s="35">
        <v>1984</v>
      </c>
      <c r="F258" s="4">
        <f>SUM(G258:V258)</f>
        <v>5</v>
      </c>
      <c r="G258" s="31"/>
      <c r="H258" s="48"/>
      <c r="I258" s="48"/>
      <c r="J258" s="32"/>
      <c r="K258" s="48"/>
      <c r="L258" s="48"/>
      <c r="M258" s="32"/>
      <c r="N258" s="48"/>
      <c r="O258" s="48"/>
      <c r="P258" s="51">
        <v>5</v>
      </c>
      <c r="Q258" s="48"/>
      <c r="R258" s="48"/>
      <c r="S258" s="3"/>
      <c r="T258" s="51"/>
      <c r="U258" s="3"/>
      <c r="V258" s="3"/>
    </row>
    <row r="259" spans="1:22">
      <c r="A259" s="1">
        <v>252</v>
      </c>
      <c r="C259" s="23" t="s">
        <v>741</v>
      </c>
      <c r="D259" s="23" t="s">
        <v>742</v>
      </c>
      <c r="E259" s="34">
        <v>1947</v>
      </c>
      <c r="F259" s="4">
        <f>SUM(G259:V259)</f>
        <v>5</v>
      </c>
      <c r="M259" s="27">
        <v>5</v>
      </c>
      <c r="P259" s="27"/>
    </row>
    <row r="260" spans="1:22">
      <c r="A260" s="1">
        <v>253</v>
      </c>
      <c r="C260" s="23" t="s">
        <v>1039</v>
      </c>
      <c r="D260" s="23"/>
      <c r="E260" s="34">
        <v>1970</v>
      </c>
      <c r="F260" s="4">
        <f>SUM(G260:V260)</f>
        <v>5</v>
      </c>
      <c r="M260" s="27"/>
      <c r="P260" s="27"/>
      <c r="T260" s="27">
        <v>5</v>
      </c>
    </row>
    <row r="261" spans="1:22">
      <c r="A261" s="1">
        <v>254</v>
      </c>
      <c r="C261" s="23" t="s">
        <v>569</v>
      </c>
      <c r="D261" s="23"/>
      <c r="E261" s="33">
        <v>2012</v>
      </c>
      <c r="F261" s="4">
        <f>SUM(G261:V261)</f>
        <v>5</v>
      </c>
      <c r="J261" s="27">
        <v>5</v>
      </c>
      <c r="M261" s="27"/>
      <c r="P261" s="27"/>
    </row>
    <row r="262" spans="1:22">
      <c r="A262" s="1">
        <v>255</v>
      </c>
      <c r="C262" s="23" t="s">
        <v>304</v>
      </c>
      <c r="D262" s="23" t="s">
        <v>267</v>
      </c>
      <c r="E262" s="34">
        <v>1941</v>
      </c>
      <c r="F262" s="4">
        <f>SUM(G262:V262)</f>
        <v>5</v>
      </c>
      <c r="G262">
        <v>5</v>
      </c>
      <c r="M262" s="27"/>
      <c r="P262" s="27"/>
    </row>
    <row r="263" spans="1:22">
      <c r="A263" s="1">
        <v>256</v>
      </c>
      <c r="C263" s="23" t="s">
        <v>556</v>
      </c>
      <c r="D263" s="23" t="s">
        <v>314</v>
      </c>
      <c r="E263" s="34">
        <v>1978</v>
      </c>
      <c r="F263" s="4">
        <f>SUM(G263:V263)</f>
        <v>5</v>
      </c>
      <c r="J263" s="27">
        <v>5</v>
      </c>
      <c r="M263" s="27"/>
      <c r="P263" s="27"/>
    </row>
    <row r="264" spans="1:22">
      <c r="A264" s="1">
        <v>257</v>
      </c>
      <c r="C264" s="23" t="s">
        <v>1061</v>
      </c>
      <c r="D264" s="23" t="s">
        <v>279</v>
      </c>
      <c r="E264" s="34">
        <v>1950</v>
      </c>
      <c r="F264" s="4">
        <f>SUM(G264:V264)</f>
        <v>4</v>
      </c>
      <c r="M264" s="51"/>
      <c r="P264" s="27"/>
      <c r="T264" s="27">
        <v>4</v>
      </c>
    </row>
    <row r="265" spans="1:22">
      <c r="A265" s="1">
        <v>258</v>
      </c>
      <c r="C265" s="23" t="s">
        <v>282</v>
      </c>
      <c r="D265" s="23"/>
      <c r="E265" s="33">
        <v>2010</v>
      </c>
      <c r="F265" s="4">
        <f>SUM(G265:V265)</f>
        <v>4</v>
      </c>
      <c r="G265">
        <v>4</v>
      </c>
      <c r="M265" s="27"/>
      <c r="P265" s="27"/>
    </row>
    <row r="266" spans="1:22">
      <c r="A266" s="1">
        <v>259</v>
      </c>
      <c r="C266" s="23" t="s">
        <v>263</v>
      </c>
      <c r="D266" s="23"/>
      <c r="E266" s="33">
        <v>2013</v>
      </c>
      <c r="F266" s="4">
        <f>SUM(G266:V266)</f>
        <v>4</v>
      </c>
      <c r="G266">
        <v>4</v>
      </c>
      <c r="M266" s="27"/>
      <c r="P266" s="27"/>
    </row>
    <row r="267" spans="1:22">
      <c r="A267" s="1">
        <v>260</v>
      </c>
      <c r="C267" s="23" t="s">
        <v>777</v>
      </c>
      <c r="D267" s="23" t="s">
        <v>367</v>
      </c>
      <c r="E267" s="34">
        <v>1974</v>
      </c>
      <c r="F267" s="4">
        <f>SUM(G267:V267)</f>
        <v>4</v>
      </c>
      <c r="M267" s="27">
        <v>4</v>
      </c>
      <c r="P267" s="27"/>
    </row>
    <row r="268" spans="1:22">
      <c r="A268" s="1">
        <v>261</v>
      </c>
      <c r="C268" s="23" t="s">
        <v>264</v>
      </c>
      <c r="D268" s="23" t="s">
        <v>265</v>
      </c>
      <c r="E268" s="24"/>
      <c r="F268" s="4">
        <f>SUM(G268:V268)</f>
        <v>4</v>
      </c>
      <c r="G268">
        <v>4</v>
      </c>
      <c r="M268" s="27"/>
      <c r="P268" s="27"/>
    </row>
    <row r="269" spans="1:22">
      <c r="A269" s="1">
        <v>262</v>
      </c>
      <c r="C269" s="23" t="s">
        <v>337</v>
      </c>
      <c r="D269" s="23" t="s">
        <v>271</v>
      </c>
      <c r="E269" s="35">
        <v>1985</v>
      </c>
      <c r="F269" s="4">
        <f>SUM(G269:V269)</f>
        <v>3</v>
      </c>
      <c r="G269">
        <v>3</v>
      </c>
      <c r="M269" s="27"/>
      <c r="P269" s="27"/>
    </row>
    <row r="270" spans="1:22">
      <c r="A270" s="1">
        <v>263</v>
      </c>
      <c r="C270" s="23" t="s">
        <v>743</v>
      </c>
      <c r="D270" s="23"/>
      <c r="E270" s="34">
        <v>1955</v>
      </c>
      <c r="F270" s="4">
        <f>SUM(G270:V270)</f>
        <v>3</v>
      </c>
      <c r="M270" s="27">
        <v>3</v>
      </c>
      <c r="P270" s="27"/>
    </row>
    <row r="271" spans="1:22">
      <c r="A271" s="1">
        <v>264</v>
      </c>
      <c r="C271" s="23" t="s">
        <v>266</v>
      </c>
      <c r="D271" s="23" t="s">
        <v>267</v>
      </c>
      <c r="E271" s="33">
        <v>2014</v>
      </c>
      <c r="F271" s="4">
        <f>SUM(G271:V271)</f>
        <v>3</v>
      </c>
      <c r="G271">
        <v>3</v>
      </c>
      <c r="M271" s="27"/>
      <c r="P271" s="27"/>
    </row>
    <row r="272" spans="1:22">
      <c r="A272" s="1">
        <v>265</v>
      </c>
      <c r="C272" s="23" t="s">
        <v>570</v>
      </c>
      <c r="D272" s="23" t="s">
        <v>572</v>
      </c>
      <c r="E272" s="33">
        <v>2014</v>
      </c>
      <c r="F272" s="4">
        <f>SUM(G272:V272)</f>
        <v>3</v>
      </c>
      <c r="J272" s="27">
        <v>3</v>
      </c>
      <c r="M272" s="27"/>
      <c r="P272" s="27"/>
    </row>
    <row r="273" spans="1:20">
      <c r="A273" s="1">
        <v>266</v>
      </c>
      <c r="C273" s="23" t="s">
        <v>752</v>
      </c>
      <c r="D273" s="23" t="s">
        <v>753</v>
      </c>
      <c r="E273" s="33">
        <v>2012</v>
      </c>
      <c r="F273" s="4">
        <f>SUM(G273:V273)</f>
        <v>3</v>
      </c>
      <c r="M273" s="27">
        <v>3</v>
      </c>
      <c r="P273" s="27"/>
    </row>
    <row r="274" spans="1:20">
      <c r="A274" s="1">
        <v>267</v>
      </c>
      <c r="C274" s="23" t="s">
        <v>760</v>
      </c>
      <c r="D274" s="23" t="s">
        <v>255</v>
      </c>
      <c r="E274" s="34">
        <v>1942</v>
      </c>
      <c r="F274" s="4">
        <f>SUM(G274:V274)</f>
        <v>3</v>
      </c>
      <c r="M274" s="27">
        <v>3</v>
      </c>
      <c r="P274" s="27"/>
    </row>
    <row r="275" spans="1:20">
      <c r="A275" s="1">
        <v>268</v>
      </c>
      <c r="C275" s="23" t="s">
        <v>268</v>
      </c>
      <c r="D275" s="23"/>
      <c r="E275" s="33">
        <v>2016</v>
      </c>
      <c r="F275" s="4">
        <f>SUM(G275:V275)</f>
        <v>3</v>
      </c>
      <c r="G275">
        <v>3</v>
      </c>
      <c r="M275" s="27"/>
      <c r="P275" s="27"/>
    </row>
    <row r="276" spans="1:20">
      <c r="A276" s="1">
        <v>269</v>
      </c>
      <c r="C276" s="23" t="s">
        <v>1040</v>
      </c>
      <c r="D276" s="23" t="s">
        <v>255</v>
      </c>
      <c r="E276" s="40">
        <v>2010</v>
      </c>
      <c r="F276" s="4">
        <f>SUM(G276:V276)</f>
        <v>3</v>
      </c>
      <c r="M276" s="27"/>
      <c r="P276" s="27"/>
      <c r="T276" s="27">
        <v>3</v>
      </c>
    </row>
    <row r="277" spans="1:20">
      <c r="A277" s="1">
        <v>270</v>
      </c>
      <c r="C277" s="23" t="s">
        <v>270</v>
      </c>
      <c r="D277" s="23" t="s">
        <v>271</v>
      </c>
      <c r="E277" s="35">
        <v>1982</v>
      </c>
      <c r="F277" s="4">
        <f>SUM(G277:V277)</f>
        <v>2</v>
      </c>
      <c r="G277">
        <v>2</v>
      </c>
      <c r="M277" s="27"/>
      <c r="P277" s="27"/>
    </row>
    <row r="278" spans="1:20">
      <c r="A278" s="1">
        <v>271</v>
      </c>
      <c r="C278" s="23" t="s">
        <v>761</v>
      </c>
      <c r="D278" s="23"/>
      <c r="E278" s="30">
        <v>1990</v>
      </c>
      <c r="F278" s="4">
        <f>SUM(G278:V278)</f>
        <v>2</v>
      </c>
      <c r="M278" s="27">
        <v>2</v>
      </c>
      <c r="P278" s="27"/>
    </row>
    <row r="279" spans="1:20">
      <c r="A279" s="1">
        <v>272</v>
      </c>
      <c r="C279" s="23" t="s">
        <v>305</v>
      </c>
      <c r="D279" s="23"/>
      <c r="E279" s="33">
        <v>2004</v>
      </c>
      <c r="F279" s="4">
        <f>SUM(G279:V279)</f>
        <v>2</v>
      </c>
      <c r="G279">
        <v>2</v>
      </c>
      <c r="M279" s="27"/>
      <c r="P279" s="27"/>
    </row>
    <row r="280" spans="1:20">
      <c r="A280" s="1">
        <v>273</v>
      </c>
      <c r="C280" s="23" t="s">
        <v>754</v>
      </c>
      <c r="D280" s="23" t="s">
        <v>753</v>
      </c>
      <c r="E280" s="36">
        <v>2016</v>
      </c>
      <c r="F280" s="4">
        <f>SUM(G280:V280)</f>
        <v>2</v>
      </c>
      <c r="M280" s="27">
        <v>2</v>
      </c>
      <c r="P280" s="27"/>
    </row>
    <row r="281" spans="1:20">
      <c r="A281" s="1">
        <v>274</v>
      </c>
      <c r="C281" s="23" t="s">
        <v>744</v>
      </c>
      <c r="D281" s="23"/>
      <c r="E281" s="36">
        <v>2020</v>
      </c>
      <c r="F281" s="4">
        <f>SUM(G281:V281)</f>
        <v>2</v>
      </c>
      <c r="M281" s="27">
        <v>2</v>
      </c>
      <c r="P281" s="27"/>
    </row>
    <row r="282" spans="1:20">
      <c r="A282" s="1">
        <v>275</v>
      </c>
      <c r="C282" s="23" t="s">
        <v>1062</v>
      </c>
      <c r="D282" s="23"/>
      <c r="E282" s="30"/>
      <c r="F282" s="4">
        <f>SUM(G282:V282)</f>
        <v>2</v>
      </c>
      <c r="M282" s="27"/>
      <c r="P282" s="27"/>
      <c r="T282" s="27">
        <v>2</v>
      </c>
    </row>
    <row r="283" spans="1:20">
      <c r="A283" s="1">
        <v>276</v>
      </c>
      <c r="C283" s="23" t="s">
        <v>269</v>
      </c>
      <c r="D283" s="23"/>
      <c r="E283" s="36">
        <v>2018</v>
      </c>
      <c r="F283" s="4">
        <f>SUM(G283:V283)</f>
        <v>2</v>
      </c>
      <c r="G283">
        <v>2</v>
      </c>
      <c r="M283" s="27"/>
      <c r="P283" s="27"/>
    </row>
    <row r="284" spans="1:20">
      <c r="A284" s="1">
        <v>277</v>
      </c>
      <c r="C284" s="23" t="s">
        <v>557</v>
      </c>
      <c r="D284" s="23" t="s">
        <v>217</v>
      </c>
      <c r="E284" s="36">
        <v>2015</v>
      </c>
      <c r="F284" s="4">
        <f>SUM(G284:V284)</f>
        <v>2</v>
      </c>
      <c r="J284" s="27">
        <v>2</v>
      </c>
      <c r="M284" s="27"/>
      <c r="P284" s="27"/>
    </row>
    <row r="285" spans="1:20">
      <c r="A285" s="1">
        <v>278</v>
      </c>
      <c r="C285" s="23" t="s">
        <v>769</v>
      </c>
      <c r="D285" s="23"/>
      <c r="E285" s="30">
        <v>1981</v>
      </c>
      <c r="F285" s="4">
        <f>SUM(G285:V285)</f>
        <v>2</v>
      </c>
      <c r="M285" s="27">
        <v>2</v>
      </c>
      <c r="P285" s="27"/>
    </row>
    <row r="286" spans="1:20">
      <c r="A286" s="1">
        <v>279</v>
      </c>
      <c r="C286" s="23" t="s">
        <v>1048</v>
      </c>
      <c r="D286" s="23" t="s">
        <v>255</v>
      </c>
      <c r="E286" s="33">
        <v>2011</v>
      </c>
      <c r="F286" s="4">
        <f>SUM(G286:V286)</f>
        <v>2</v>
      </c>
      <c r="M286" s="27"/>
      <c r="P286" s="27"/>
      <c r="T286" s="27">
        <v>2</v>
      </c>
    </row>
    <row r="287" spans="1:20">
      <c r="A287" s="1">
        <v>280</v>
      </c>
      <c r="C287" s="23" t="s">
        <v>306</v>
      </c>
      <c r="D287" s="23"/>
      <c r="E287" s="36">
        <v>2006</v>
      </c>
      <c r="F287" s="4">
        <f>SUM(G287:V287)</f>
        <v>1</v>
      </c>
      <c r="G287">
        <v>1</v>
      </c>
      <c r="M287" s="27"/>
      <c r="P287" s="27"/>
    </row>
    <row r="288" spans="1:20">
      <c r="C288" s="23"/>
      <c r="D288" s="23"/>
      <c r="E288" s="29"/>
      <c r="F288" s="4">
        <f t="shared" ref="F288:F291" si="0">SUM(G288:V288)</f>
        <v>0</v>
      </c>
      <c r="G288" s="7"/>
      <c r="H288" s="7"/>
      <c r="I288" s="7"/>
      <c r="K288" s="7"/>
      <c r="L288" s="7"/>
      <c r="M288" s="27"/>
      <c r="N288" s="7"/>
      <c r="O288" s="7"/>
      <c r="P288" s="27"/>
      <c r="Q288" s="7"/>
      <c r="R288" s="7"/>
    </row>
    <row r="289" spans="3:18">
      <c r="C289" s="23"/>
      <c r="D289" s="23"/>
      <c r="E289" s="29"/>
      <c r="F289" s="4">
        <f t="shared" si="0"/>
        <v>0</v>
      </c>
      <c r="G289" s="7"/>
      <c r="H289" s="7"/>
      <c r="I289" s="7"/>
      <c r="K289" s="7"/>
      <c r="L289" s="7"/>
      <c r="M289" s="27"/>
      <c r="N289" s="7"/>
      <c r="O289" s="7"/>
      <c r="P289" s="27"/>
      <c r="Q289" s="7"/>
      <c r="R289" s="7"/>
    </row>
    <row r="290" spans="3:18">
      <c r="C290" s="23"/>
      <c r="D290" s="23"/>
      <c r="E290" s="29"/>
      <c r="F290" s="4">
        <f t="shared" si="0"/>
        <v>0</v>
      </c>
      <c r="G290" s="7"/>
      <c r="H290" s="7"/>
      <c r="I290" s="7"/>
      <c r="K290" s="7"/>
      <c r="L290" s="7"/>
      <c r="M290" s="27"/>
      <c r="N290" s="7"/>
      <c r="O290" s="7"/>
      <c r="P290" s="27"/>
      <c r="Q290" s="7"/>
      <c r="R290" s="7"/>
    </row>
    <row r="291" spans="3:18">
      <c r="C291" s="23"/>
      <c r="D291" s="23"/>
      <c r="E291" s="24"/>
      <c r="F291" s="4">
        <f t="shared" si="0"/>
        <v>0</v>
      </c>
      <c r="G291" s="7"/>
      <c r="H291" s="7"/>
      <c r="I291" s="7"/>
      <c r="K291" s="7"/>
      <c r="L291" s="7"/>
      <c r="M291" s="27"/>
      <c r="N291" s="7"/>
      <c r="O291" s="7"/>
      <c r="P291" s="27"/>
      <c r="Q291" s="7"/>
      <c r="R291" s="7"/>
    </row>
    <row r="292" spans="3:18">
      <c r="C292" s="23"/>
      <c r="D292" s="23"/>
      <c r="E292" s="30"/>
      <c r="F292" s="4"/>
      <c r="G292" s="7"/>
      <c r="H292" s="7"/>
      <c r="I292" s="7"/>
      <c r="K292" s="7"/>
      <c r="L292" s="7"/>
      <c r="M292" s="27"/>
      <c r="N292" s="7"/>
      <c r="O292" s="7"/>
      <c r="P292" s="27"/>
      <c r="Q292" s="7"/>
      <c r="R292" s="7"/>
    </row>
    <row r="293" spans="3:18">
      <c r="C293" s="23"/>
      <c r="D293" s="23"/>
      <c r="E293" s="24"/>
      <c r="F293" s="4"/>
      <c r="G293" s="7"/>
      <c r="H293" s="7"/>
      <c r="I293" s="7"/>
      <c r="K293" s="7"/>
      <c r="L293" s="7"/>
      <c r="M293" s="27"/>
      <c r="N293" s="7"/>
      <c r="O293" s="7"/>
      <c r="P293" s="27"/>
      <c r="Q293" s="7"/>
      <c r="R293" s="7"/>
    </row>
    <row r="294" spans="3:18">
      <c r="C294" s="23"/>
      <c r="D294" s="23"/>
      <c r="E294" s="29"/>
      <c r="F294" s="4"/>
      <c r="G294" s="7"/>
      <c r="H294" s="7"/>
      <c r="I294" s="7"/>
      <c r="K294" s="7"/>
      <c r="L294" s="7"/>
      <c r="M294" s="27"/>
      <c r="N294" s="7"/>
      <c r="O294" s="7"/>
      <c r="P294" s="27"/>
      <c r="Q294" s="7"/>
      <c r="R294" s="7"/>
    </row>
    <row r="295" spans="3:18">
      <c r="C295" s="23"/>
      <c r="D295" s="23"/>
      <c r="E295" s="29"/>
      <c r="F295" s="4"/>
      <c r="G295" s="7"/>
      <c r="H295" s="7"/>
      <c r="I295" s="7"/>
      <c r="K295" s="7"/>
      <c r="L295" s="7"/>
      <c r="M295" s="27"/>
      <c r="N295" s="7"/>
      <c r="O295" s="7"/>
      <c r="P295" s="27"/>
      <c r="Q295" s="7"/>
      <c r="R295" s="7"/>
    </row>
    <row r="296" spans="3:18">
      <c r="C296" s="23"/>
      <c r="D296" s="23"/>
      <c r="E296" s="24"/>
      <c r="F296" s="4"/>
      <c r="G296" s="7"/>
      <c r="H296" s="7"/>
      <c r="I296" s="7"/>
      <c r="K296" s="7"/>
      <c r="L296" s="7"/>
      <c r="M296" s="27"/>
      <c r="N296" s="7"/>
      <c r="O296" s="7"/>
      <c r="P296" s="27"/>
      <c r="Q296" s="7"/>
      <c r="R296" s="7"/>
    </row>
    <row r="297" spans="3:18">
      <c r="C297" s="23"/>
      <c r="D297" s="23"/>
      <c r="E297" s="24"/>
      <c r="F297" s="4"/>
      <c r="G297" s="7"/>
      <c r="H297" s="7"/>
      <c r="I297" s="7"/>
      <c r="K297" s="7"/>
      <c r="L297" s="7"/>
      <c r="M297" s="27"/>
      <c r="N297" s="7"/>
      <c r="O297" s="7"/>
      <c r="P297" s="27"/>
      <c r="Q297" s="7"/>
      <c r="R297" s="7"/>
    </row>
    <row r="298" spans="3:18">
      <c r="C298" s="23"/>
      <c r="D298" s="23"/>
      <c r="E298" s="24"/>
      <c r="F298" s="4"/>
      <c r="G298" s="7"/>
      <c r="H298" s="7"/>
      <c r="I298" s="7"/>
      <c r="K298" s="7"/>
      <c r="L298" s="7"/>
      <c r="M298" s="27"/>
      <c r="N298" s="7"/>
      <c r="O298" s="7"/>
      <c r="P298" s="27"/>
      <c r="Q298" s="7"/>
      <c r="R298" s="7"/>
    </row>
    <row r="299" spans="3:18">
      <c r="C299" s="23"/>
      <c r="D299" s="23"/>
      <c r="E299" s="29"/>
      <c r="F299" s="4"/>
      <c r="G299" s="7"/>
      <c r="H299" s="7"/>
      <c r="I299" s="7"/>
      <c r="K299" s="7"/>
      <c r="L299" s="7"/>
      <c r="M299" s="27"/>
      <c r="N299" s="7"/>
      <c r="O299" s="7"/>
      <c r="P299" s="27"/>
      <c r="Q299" s="7"/>
      <c r="R299" s="7"/>
    </row>
    <row r="300" spans="3:18">
      <c r="C300" s="23"/>
      <c r="D300" s="23"/>
      <c r="E300" s="29"/>
      <c r="F300" s="4"/>
      <c r="G300" s="7"/>
      <c r="H300" s="7"/>
      <c r="I300" s="7"/>
      <c r="K300" s="7"/>
      <c r="L300" s="7"/>
      <c r="M300" s="27"/>
      <c r="N300" s="7"/>
      <c r="O300" s="7"/>
      <c r="P300" s="27"/>
      <c r="Q300" s="7"/>
      <c r="R300" s="7"/>
    </row>
    <row r="301" spans="3:18">
      <c r="C301" s="23"/>
      <c r="D301" s="23"/>
      <c r="E301" s="29"/>
      <c r="F301" s="4"/>
      <c r="G301" s="7"/>
      <c r="H301" s="7"/>
      <c r="I301" s="7"/>
      <c r="K301" s="7"/>
      <c r="L301" s="7"/>
      <c r="M301" s="27"/>
      <c r="N301" s="7"/>
      <c r="O301" s="7"/>
      <c r="P301" s="27"/>
      <c r="Q301" s="7"/>
      <c r="R301" s="7"/>
    </row>
    <row r="302" spans="3:18">
      <c r="C302" s="23"/>
      <c r="D302" s="23"/>
      <c r="E302" s="29"/>
      <c r="F302" s="4"/>
      <c r="G302" s="7"/>
      <c r="H302" s="7"/>
      <c r="I302" s="7"/>
      <c r="K302" s="7"/>
      <c r="L302" s="7"/>
      <c r="M302" s="27"/>
      <c r="N302" s="7"/>
      <c r="O302" s="7"/>
      <c r="P302" s="27"/>
      <c r="Q302" s="7"/>
      <c r="R302" s="7"/>
    </row>
    <row r="303" spans="3:18">
      <c r="C303" s="23"/>
      <c r="D303" s="23"/>
      <c r="E303" s="24"/>
      <c r="F303" s="4"/>
      <c r="G303" s="7"/>
      <c r="H303" s="7"/>
      <c r="I303" s="7"/>
      <c r="K303" s="7"/>
      <c r="L303" s="7"/>
      <c r="M303" s="27"/>
      <c r="N303" s="7"/>
      <c r="O303" s="7"/>
      <c r="P303" s="27"/>
      <c r="Q303" s="7"/>
      <c r="R303" s="7"/>
    </row>
    <row r="304" spans="3:18">
      <c r="C304" s="23"/>
      <c r="D304" s="23"/>
      <c r="E304" s="24"/>
      <c r="F304" s="4"/>
      <c r="G304" s="7"/>
      <c r="H304" s="7"/>
      <c r="I304" s="7"/>
      <c r="K304" s="7"/>
      <c r="L304" s="7"/>
      <c r="M304" s="27"/>
      <c r="N304" s="7"/>
      <c r="O304" s="7"/>
      <c r="P304" s="27"/>
      <c r="Q304" s="7"/>
      <c r="R304" s="7"/>
    </row>
    <row r="305" spans="3:18">
      <c r="C305" s="23"/>
      <c r="D305" s="23"/>
      <c r="E305" s="24"/>
      <c r="F305" s="4"/>
      <c r="G305" s="7"/>
      <c r="H305" s="7"/>
      <c r="I305" s="7"/>
      <c r="K305" s="7"/>
      <c r="L305" s="7"/>
      <c r="M305" s="27"/>
      <c r="N305" s="7"/>
      <c r="O305" s="7"/>
      <c r="P305" s="27"/>
      <c r="Q305" s="7"/>
      <c r="R305" s="7"/>
    </row>
    <row r="306" spans="3:18">
      <c r="C306" s="23"/>
      <c r="D306" s="23"/>
      <c r="E306" s="29"/>
      <c r="F306" s="4"/>
      <c r="G306" s="7"/>
      <c r="H306" s="7"/>
      <c r="I306" s="7"/>
      <c r="K306" s="7"/>
      <c r="L306" s="7"/>
      <c r="M306" s="27"/>
      <c r="N306" s="7"/>
      <c r="O306" s="7"/>
      <c r="P306" s="7"/>
      <c r="Q306" s="7"/>
      <c r="R306" s="7"/>
    </row>
    <row r="307" spans="3:18">
      <c r="C307" s="23"/>
      <c r="D307" s="23"/>
      <c r="E307" s="29"/>
      <c r="F307" s="4"/>
      <c r="G307" s="7"/>
      <c r="H307" s="7"/>
      <c r="I307" s="7"/>
      <c r="K307" s="7"/>
      <c r="L307" s="7"/>
      <c r="M307" s="27"/>
      <c r="N307" s="7"/>
      <c r="O307" s="7"/>
      <c r="P307" s="7"/>
      <c r="Q307" s="7"/>
      <c r="R307" s="7"/>
    </row>
    <row r="308" spans="3:18">
      <c r="C308" s="23"/>
      <c r="D308" s="23"/>
      <c r="E308" s="29"/>
      <c r="F308" s="4"/>
      <c r="G308" s="7"/>
      <c r="H308" s="7"/>
      <c r="I308" s="7"/>
      <c r="K308" s="7"/>
      <c r="L308" s="7"/>
      <c r="M308" s="27"/>
      <c r="N308" s="7"/>
      <c r="O308" s="7"/>
      <c r="P308" s="7"/>
      <c r="Q308" s="7"/>
      <c r="R308" s="7"/>
    </row>
    <row r="309" spans="3:18">
      <c r="C309" s="23"/>
      <c r="D309" s="23"/>
      <c r="E309" s="24"/>
      <c r="F309" s="4"/>
      <c r="G309" s="7"/>
      <c r="H309" s="7"/>
      <c r="I309" s="7"/>
      <c r="K309" s="7"/>
      <c r="L309" s="7"/>
      <c r="M309" s="27"/>
      <c r="N309" s="7"/>
      <c r="O309" s="7"/>
      <c r="P309" s="7"/>
      <c r="Q309" s="7"/>
      <c r="R309" s="7"/>
    </row>
    <row r="310" spans="3:18">
      <c r="C310" s="23"/>
      <c r="D310" s="23"/>
      <c r="E310" s="29"/>
      <c r="F310" s="4"/>
      <c r="G310" s="7"/>
      <c r="H310" s="7"/>
      <c r="I310" s="7"/>
      <c r="K310" s="7"/>
      <c r="L310" s="7"/>
      <c r="M310" s="27"/>
      <c r="N310" s="7"/>
      <c r="O310" s="7"/>
      <c r="P310" s="7"/>
      <c r="Q310" s="7"/>
      <c r="R310" s="7"/>
    </row>
    <row r="311" spans="3:18">
      <c r="C311" s="23"/>
      <c r="D311" s="23"/>
      <c r="E311" s="29"/>
      <c r="F311" s="4"/>
      <c r="G311" s="7"/>
      <c r="H311" s="7"/>
      <c r="I311" s="7"/>
      <c r="K311" s="7"/>
      <c r="L311" s="7"/>
      <c r="M311" s="27"/>
      <c r="N311" s="7"/>
      <c r="O311" s="7"/>
      <c r="P311" s="7"/>
      <c r="Q311" s="7"/>
      <c r="R311" s="7"/>
    </row>
    <row r="312" spans="3:18">
      <c r="C312" s="23"/>
      <c r="D312" s="23"/>
      <c r="E312" s="24"/>
      <c r="F312" s="4"/>
      <c r="G312" s="7"/>
      <c r="H312" s="7"/>
      <c r="I312" s="7"/>
      <c r="K312" s="7"/>
      <c r="L312" s="7"/>
      <c r="M312" s="27"/>
      <c r="N312" s="7"/>
      <c r="O312" s="7"/>
      <c r="P312" s="7"/>
      <c r="Q312" s="7"/>
      <c r="R312" s="7"/>
    </row>
    <row r="313" spans="3:18">
      <c r="C313" s="23"/>
      <c r="D313" s="23"/>
      <c r="E313" s="29"/>
      <c r="F313" s="4"/>
      <c r="G313" s="7"/>
      <c r="H313" s="7"/>
      <c r="I313" s="7"/>
      <c r="K313" s="7"/>
      <c r="L313" s="7"/>
      <c r="M313" s="27"/>
      <c r="N313" s="7"/>
      <c r="O313" s="7"/>
      <c r="P313" s="7"/>
      <c r="Q313" s="7"/>
      <c r="R313" s="7"/>
    </row>
    <row r="314" spans="3:18">
      <c r="C314" s="23"/>
      <c r="D314" s="23"/>
      <c r="E314" s="24"/>
      <c r="F314" s="4"/>
      <c r="G314" s="7"/>
      <c r="H314" s="7"/>
      <c r="I314" s="7"/>
      <c r="K314" s="7"/>
      <c r="L314" s="7"/>
      <c r="M314" s="27"/>
      <c r="N314" s="7"/>
      <c r="O314" s="7"/>
      <c r="P314" s="7"/>
      <c r="Q314" s="7"/>
      <c r="R314" s="7"/>
    </row>
    <row r="315" spans="3:18">
      <c r="C315" s="23"/>
      <c r="D315" s="23"/>
      <c r="E315" s="24"/>
      <c r="F315" s="4"/>
      <c r="G315" s="7"/>
      <c r="H315" s="7"/>
      <c r="I315" s="7"/>
      <c r="K315" s="7"/>
      <c r="L315" s="7"/>
      <c r="M315" s="27"/>
      <c r="N315" s="7"/>
      <c r="O315" s="7"/>
      <c r="P315" s="7"/>
      <c r="Q315" s="7"/>
      <c r="R315" s="7"/>
    </row>
    <row r="316" spans="3:18">
      <c r="C316" s="23"/>
      <c r="D316" s="23"/>
      <c r="E316" s="29"/>
      <c r="F316" s="4"/>
      <c r="G316" s="7"/>
      <c r="H316" s="7"/>
      <c r="I316" s="7"/>
      <c r="K316" s="7"/>
      <c r="L316" s="7"/>
      <c r="M316" s="27"/>
      <c r="N316" s="7"/>
      <c r="O316" s="7"/>
      <c r="P316" s="7"/>
      <c r="Q316" s="7"/>
      <c r="R316" s="7"/>
    </row>
    <row r="317" spans="3:18">
      <c r="C317" s="23"/>
      <c r="D317" s="23"/>
      <c r="E317" s="24"/>
      <c r="F317" s="4"/>
      <c r="G317" s="7"/>
      <c r="H317" s="7"/>
      <c r="I317" s="7"/>
      <c r="K317" s="7"/>
      <c r="L317" s="7"/>
      <c r="M317" s="27"/>
      <c r="N317" s="7"/>
      <c r="O317" s="7"/>
      <c r="P317" s="7"/>
      <c r="Q317" s="7"/>
      <c r="R317" s="7"/>
    </row>
    <row r="318" spans="3:18">
      <c r="C318" s="23"/>
      <c r="D318" s="23"/>
      <c r="E318" s="24"/>
      <c r="F318" s="4"/>
      <c r="G318" s="7"/>
      <c r="H318" s="7"/>
      <c r="I318" s="7"/>
      <c r="K318" s="7"/>
      <c r="L318" s="7"/>
      <c r="M318" s="27"/>
      <c r="N318" s="7"/>
      <c r="O318" s="7"/>
      <c r="P318" s="7"/>
      <c r="Q318" s="7"/>
      <c r="R318" s="7"/>
    </row>
    <row r="319" spans="3:18">
      <c r="C319" s="23"/>
      <c r="D319" s="23"/>
      <c r="E319" s="24"/>
      <c r="F319" s="4"/>
      <c r="G319" s="7"/>
      <c r="H319" s="7"/>
      <c r="I319" s="7"/>
      <c r="K319" s="7"/>
      <c r="L319" s="7"/>
      <c r="M319" s="27"/>
      <c r="N319" s="7"/>
      <c r="O319" s="7"/>
      <c r="P319" s="7"/>
      <c r="Q319" s="7"/>
      <c r="R319" s="7"/>
    </row>
    <row r="320" spans="3:18">
      <c r="C320" s="23"/>
      <c r="D320" s="23"/>
      <c r="E320" s="24"/>
      <c r="F320" s="4"/>
      <c r="G320" s="7"/>
      <c r="H320" s="7"/>
      <c r="I320" s="7"/>
      <c r="K320" s="7"/>
      <c r="L320" s="7"/>
      <c r="M320" s="27"/>
      <c r="N320" s="7"/>
      <c r="O320" s="7"/>
      <c r="P320" s="7"/>
      <c r="Q320" s="7"/>
      <c r="R320" s="7"/>
    </row>
    <row r="321" spans="3:18">
      <c r="C321" s="23"/>
      <c r="D321" s="23"/>
      <c r="E321" s="24"/>
      <c r="F321" s="4"/>
      <c r="G321" s="7"/>
      <c r="H321" s="7"/>
      <c r="I321" s="7"/>
      <c r="K321" s="7"/>
      <c r="L321" s="7"/>
      <c r="M321" s="27"/>
      <c r="N321" s="7"/>
      <c r="O321" s="7"/>
      <c r="P321" s="7"/>
      <c r="Q321" s="7"/>
      <c r="R321" s="7"/>
    </row>
    <row r="322" spans="3:18">
      <c r="C322" s="23"/>
      <c r="D322" s="23"/>
      <c r="E322" s="24"/>
      <c r="F322" s="4"/>
      <c r="G322" s="7"/>
      <c r="H322" s="7"/>
      <c r="I322" s="7"/>
      <c r="K322" s="7"/>
      <c r="L322" s="7"/>
      <c r="M322" s="27"/>
      <c r="N322" s="7"/>
      <c r="O322" s="7"/>
      <c r="P322" s="7"/>
      <c r="Q322" s="7"/>
      <c r="R322" s="7"/>
    </row>
    <row r="323" spans="3:18">
      <c r="C323" s="23"/>
      <c r="D323" s="23"/>
      <c r="E323" s="24"/>
      <c r="F323" s="57"/>
      <c r="G323" s="22"/>
      <c r="H323" s="7"/>
      <c r="I323" s="7"/>
      <c r="K323" s="7"/>
      <c r="L323" s="22"/>
      <c r="M323" s="6"/>
      <c r="N323" s="7"/>
      <c r="O323" s="7"/>
      <c r="P323" s="7"/>
      <c r="Q323" s="7"/>
      <c r="R323" s="7"/>
    </row>
    <row r="324" spans="3:18">
      <c r="C324" s="23"/>
      <c r="D324" s="23"/>
      <c r="E324" s="24"/>
      <c r="F324" s="4"/>
      <c r="G324" s="7"/>
      <c r="H324" s="7"/>
      <c r="I324" s="7"/>
      <c r="K324" s="7"/>
      <c r="L324" s="7"/>
      <c r="M324" s="27"/>
      <c r="N324" s="7"/>
      <c r="O324" s="7"/>
      <c r="P324" s="7"/>
      <c r="Q324" s="7"/>
      <c r="R324" s="7"/>
    </row>
    <row r="325" spans="3:18">
      <c r="C325" s="23"/>
      <c r="D325" s="23"/>
      <c r="E325" s="29"/>
      <c r="F325" s="4"/>
      <c r="G325" s="7"/>
      <c r="H325" s="7"/>
      <c r="I325" s="7"/>
      <c r="K325" s="7"/>
      <c r="L325" s="7"/>
      <c r="M325" s="27"/>
      <c r="N325" s="7"/>
      <c r="O325" s="7"/>
      <c r="P325" s="7"/>
      <c r="Q325" s="7"/>
      <c r="R325" s="7"/>
    </row>
    <row r="326" spans="3:18">
      <c r="C326" s="23"/>
      <c r="D326" s="23"/>
      <c r="E326" s="24"/>
      <c r="F326" s="4"/>
      <c r="G326" s="7"/>
      <c r="H326" s="7"/>
      <c r="I326" s="7"/>
      <c r="K326" s="7"/>
      <c r="L326" s="7"/>
      <c r="M326" s="27"/>
      <c r="N326" s="7"/>
      <c r="O326" s="7"/>
      <c r="P326" s="7"/>
      <c r="Q326" s="7"/>
      <c r="R326" s="7"/>
    </row>
    <row r="327" spans="3:18">
      <c r="C327" s="23"/>
      <c r="D327" s="23"/>
      <c r="E327" s="29"/>
      <c r="F327" s="4"/>
      <c r="G327" s="7"/>
      <c r="H327" s="7"/>
      <c r="I327" s="7"/>
      <c r="K327" s="7"/>
      <c r="L327" s="7"/>
      <c r="M327" s="27"/>
      <c r="N327" s="7"/>
      <c r="O327" s="7"/>
      <c r="P327" s="7"/>
      <c r="Q327" s="7"/>
      <c r="R327" s="7"/>
    </row>
    <row r="328" spans="3:18">
      <c r="C328" s="23"/>
      <c r="D328" s="23"/>
      <c r="E328" s="29"/>
      <c r="F328" s="4"/>
      <c r="G328" s="7"/>
      <c r="H328" s="7"/>
      <c r="I328" s="7"/>
      <c r="K328" s="7"/>
      <c r="L328" s="7"/>
      <c r="M328" s="27"/>
      <c r="N328" s="7"/>
      <c r="O328" s="7"/>
      <c r="P328" s="7"/>
      <c r="Q328" s="7"/>
      <c r="R328" s="7"/>
    </row>
    <row r="329" spans="3:18">
      <c r="C329" s="23"/>
      <c r="D329" s="23"/>
      <c r="E329" s="24"/>
      <c r="F329" s="4"/>
      <c r="G329" s="7"/>
      <c r="H329" s="7"/>
      <c r="I329" s="7"/>
      <c r="K329" s="7"/>
      <c r="L329" s="7"/>
      <c r="M329" s="27"/>
      <c r="N329" s="7"/>
      <c r="O329" s="7"/>
      <c r="P329" s="7"/>
      <c r="Q329" s="7"/>
      <c r="R329" s="7"/>
    </row>
    <row r="330" spans="3:18">
      <c r="C330" s="23"/>
      <c r="D330" s="23"/>
      <c r="E330" s="24"/>
      <c r="F330" s="4"/>
      <c r="G330" s="7"/>
      <c r="H330" s="7"/>
      <c r="I330" s="7"/>
      <c r="K330" s="7"/>
      <c r="L330" s="7"/>
      <c r="M330" s="27"/>
      <c r="N330" s="7"/>
      <c r="O330" s="7"/>
      <c r="P330" s="7"/>
      <c r="Q330" s="7"/>
      <c r="R330" s="7"/>
    </row>
    <row r="331" spans="3:18">
      <c r="C331" s="23"/>
      <c r="D331" s="23"/>
      <c r="E331" s="24"/>
      <c r="F331" s="4"/>
      <c r="G331" s="7"/>
      <c r="H331" s="7"/>
      <c r="I331" s="7"/>
      <c r="K331" s="7"/>
      <c r="L331" s="7"/>
      <c r="M331" s="27"/>
      <c r="N331" s="7"/>
      <c r="O331" s="7"/>
      <c r="P331" s="7"/>
      <c r="Q331" s="7"/>
      <c r="R331" s="7"/>
    </row>
    <row r="332" spans="3:18">
      <c r="C332" s="23"/>
      <c r="D332" s="23"/>
      <c r="E332" s="24"/>
      <c r="F332" s="4"/>
      <c r="G332" s="7"/>
      <c r="H332" s="7"/>
      <c r="I332" s="7"/>
      <c r="K332" s="7"/>
      <c r="L332" s="7"/>
      <c r="M332" s="27"/>
      <c r="N332" s="7"/>
      <c r="O332" s="7"/>
      <c r="P332" s="7"/>
      <c r="Q332" s="7"/>
      <c r="R332" s="7"/>
    </row>
    <row r="333" spans="3:18">
      <c r="C333" s="23"/>
      <c r="D333" s="23"/>
      <c r="E333" s="29"/>
      <c r="F333" s="4"/>
      <c r="G333" s="7"/>
      <c r="H333" s="7"/>
      <c r="I333" s="7"/>
      <c r="K333" s="7"/>
      <c r="L333" s="7"/>
      <c r="M333" s="27"/>
      <c r="N333" s="7"/>
      <c r="O333" s="7"/>
      <c r="P333" s="7"/>
      <c r="Q333" s="7"/>
      <c r="R333" s="7"/>
    </row>
    <row r="334" spans="3:18">
      <c r="C334" s="23"/>
      <c r="D334" s="23"/>
      <c r="E334" s="29"/>
      <c r="F334" s="4"/>
      <c r="G334" s="7"/>
      <c r="H334" s="7"/>
      <c r="I334" s="7"/>
      <c r="K334" s="7"/>
      <c r="L334" s="7"/>
      <c r="M334" s="7"/>
      <c r="N334" s="7"/>
      <c r="O334" s="7"/>
      <c r="P334" s="7"/>
      <c r="Q334" s="7"/>
      <c r="R334" s="7"/>
    </row>
    <row r="335" spans="3:18">
      <c r="C335" s="23"/>
      <c r="D335" s="23"/>
      <c r="E335" s="29"/>
      <c r="F335" s="4"/>
      <c r="G335" s="7"/>
      <c r="H335" s="7"/>
      <c r="I335" s="7"/>
      <c r="K335" s="7"/>
      <c r="L335" s="7"/>
      <c r="M335" s="7"/>
      <c r="N335" s="7"/>
      <c r="O335" s="7"/>
      <c r="P335" s="7"/>
      <c r="Q335" s="7"/>
      <c r="R335" s="7"/>
    </row>
    <row r="336" spans="3:18">
      <c r="C336" s="23"/>
      <c r="D336" s="23"/>
      <c r="E336" s="29"/>
      <c r="F336" s="4"/>
      <c r="G336" s="7"/>
      <c r="H336" s="7"/>
      <c r="I336" s="7"/>
      <c r="K336" s="7"/>
      <c r="L336" s="7"/>
      <c r="M336" s="7"/>
      <c r="N336" s="7"/>
      <c r="O336" s="7"/>
      <c r="P336" s="7"/>
      <c r="Q336" s="7"/>
      <c r="R336" s="7"/>
    </row>
    <row r="337" spans="3:18">
      <c r="C337" s="23"/>
      <c r="D337" s="23"/>
      <c r="E337" s="29"/>
      <c r="F337" s="4"/>
      <c r="G337" s="7"/>
      <c r="H337" s="7"/>
      <c r="I337" s="7"/>
      <c r="K337" s="7"/>
      <c r="L337" s="7"/>
      <c r="M337" s="7"/>
      <c r="N337" s="7"/>
      <c r="O337" s="7"/>
      <c r="P337" s="7"/>
      <c r="Q337" s="7"/>
      <c r="R337" s="7"/>
    </row>
    <row r="338" spans="3:18">
      <c r="C338" s="23"/>
      <c r="D338" s="23"/>
      <c r="E338" s="24"/>
      <c r="F338" s="4"/>
      <c r="G338" s="7"/>
      <c r="H338" s="7"/>
      <c r="I338" s="7"/>
      <c r="K338" s="7"/>
      <c r="L338" s="7"/>
      <c r="M338" s="7"/>
      <c r="N338" s="7"/>
      <c r="O338" s="7"/>
      <c r="P338" s="7"/>
      <c r="Q338" s="7"/>
      <c r="R338" s="7"/>
    </row>
    <row r="339" spans="3:18">
      <c r="C339" s="23"/>
      <c r="D339" s="23"/>
      <c r="E339" s="29"/>
      <c r="F339" s="4"/>
      <c r="G339" s="7"/>
      <c r="H339" s="7"/>
      <c r="I339" s="7"/>
      <c r="K339" s="7"/>
      <c r="L339" s="7"/>
      <c r="M339" s="7"/>
      <c r="N339" s="7"/>
      <c r="O339" s="7"/>
      <c r="P339" s="7"/>
      <c r="Q339" s="7"/>
      <c r="R339" s="7"/>
    </row>
    <row r="340" spans="3:18">
      <c r="C340" s="23"/>
      <c r="D340" s="23"/>
      <c r="E340" s="29"/>
      <c r="F340" s="4"/>
      <c r="G340" s="7"/>
      <c r="H340" s="7"/>
      <c r="I340" s="7"/>
      <c r="K340" s="7"/>
      <c r="L340" s="7"/>
      <c r="M340" s="7"/>
      <c r="N340" s="7"/>
      <c r="O340" s="7"/>
      <c r="P340" s="7"/>
      <c r="Q340" s="7"/>
      <c r="R340" s="7"/>
    </row>
    <row r="341" spans="3:18">
      <c r="C341" s="23"/>
      <c r="D341" s="23"/>
      <c r="E341" s="29"/>
      <c r="F341" s="4"/>
      <c r="G341" s="7"/>
      <c r="H341" s="7"/>
      <c r="I341" s="7"/>
      <c r="K341" s="7"/>
      <c r="L341" s="7"/>
      <c r="M341" s="7"/>
      <c r="N341" s="7"/>
      <c r="O341" s="7"/>
      <c r="P341" s="7"/>
      <c r="Q341" s="7"/>
      <c r="R341" s="7"/>
    </row>
    <row r="342" spans="3:18">
      <c r="C342" s="23"/>
      <c r="D342" s="23"/>
      <c r="E342" s="29"/>
      <c r="F342" s="4"/>
      <c r="G342" s="7"/>
      <c r="H342" s="7"/>
      <c r="I342" s="7"/>
      <c r="K342" s="7"/>
      <c r="L342" s="7"/>
      <c r="M342" s="7"/>
      <c r="N342" s="7"/>
      <c r="O342" s="7"/>
      <c r="P342" s="7"/>
      <c r="Q342" s="7"/>
      <c r="R342" s="7"/>
    </row>
    <row r="343" spans="3:18">
      <c r="C343" s="23"/>
      <c r="D343" s="23"/>
      <c r="E343" s="24"/>
      <c r="F343" s="4"/>
      <c r="G343" s="7"/>
      <c r="H343" s="7"/>
      <c r="I343" s="7"/>
      <c r="K343" s="7"/>
      <c r="L343" s="7"/>
      <c r="M343" s="7"/>
      <c r="N343" s="7"/>
      <c r="O343" s="7"/>
      <c r="P343" s="7"/>
      <c r="Q343" s="7"/>
      <c r="R343" s="7"/>
    </row>
    <row r="344" spans="3:18">
      <c r="C344" s="23"/>
      <c r="D344" s="23"/>
      <c r="E344" s="24"/>
      <c r="F344" s="4"/>
      <c r="G344" s="7"/>
      <c r="H344" s="7"/>
      <c r="I344" s="7"/>
      <c r="K344" s="7"/>
      <c r="L344" s="7"/>
      <c r="M344" s="7"/>
      <c r="N344" s="7"/>
      <c r="O344" s="7"/>
      <c r="P344" s="7"/>
      <c r="Q344" s="7"/>
      <c r="R344" s="7"/>
    </row>
    <row r="345" spans="3:18">
      <c r="C345" s="23"/>
      <c r="D345" s="23"/>
      <c r="E345" s="29"/>
      <c r="F345" s="4"/>
      <c r="G345" s="7"/>
      <c r="H345" s="7"/>
      <c r="I345" s="7"/>
      <c r="K345" s="7"/>
      <c r="L345" s="7"/>
      <c r="M345" s="7"/>
      <c r="N345" s="7"/>
      <c r="O345" s="7"/>
      <c r="P345" s="7"/>
      <c r="Q345" s="7"/>
      <c r="R345" s="7"/>
    </row>
    <row r="346" spans="3:18">
      <c r="C346" s="23"/>
      <c r="D346" s="23"/>
      <c r="E346" s="29"/>
      <c r="F346" s="4"/>
      <c r="G346" s="7"/>
      <c r="H346" s="7"/>
      <c r="I346" s="7"/>
      <c r="K346" s="7"/>
      <c r="L346" s="7"/>
      <c r="M346" s="7"/>
      <c r="N346" s="7"/>
      <c r="O346" s="7"/>
      <c r="P346" s="7"/>
      <c r="Q346" s="7"/>
      <c r="R346" s="7"/>
    </row>
    <row r="347" spans="3:18">
      <c r="C347" s="23"/>
      <c r="D347" s="23"/>
      <c r="E347" s="24"/>
      <c r="F347" s="4"/>
      <c r="G347" s="7"/>
      <c r="H347" s="7"/>
      <c r="I347" s="7"/>
      <c r="K347" s="7"/>
      <c r="L347" s="7"/>
      <c r="M347" s="7"/>
      <c r="N347" s="7"/>
      <c r="O347" s="7"/>
      <c r="P347" s="7"/>
      <c r="Q347" s="7"/>
      <c r="R347" s="7"/>
    </row>
    <row r="348" spans="3:18">
      <c r="C348" s="23"/>
      <c r="D348" s="23"/>
      <c r="E348" s="24"/>
      <c r="F348" s="4"/>
      <c r="G348" s="7"/>
      <c r="H348" s="7"/>
      <c r="I348" s="7"/>
      <c r="K348" s="7"/>
      <c r="L348" s="7"/>
      <c r="M348" s="7"/>
      <c r="N348" s="7"/>
      <c r="O348" s="7"/>
      <c r="P348" s="7"/>
      <c r="Q348" s="7"/>
      <c r="R348" s="7"/>
    </row>
    <row r="349" spans="3:18">
      <c r="C349" s="23"/>
      <c r="D349" s="23"/>
      <c r="E349" s="24"/>
      <c r="F349" s="4"/>
      <c r="G349" s="7"/>
      <c r="H349" s="7"/>
      <c r="I349" s="7"/>
      <c r="K349" s="7"/>
      <c r="L349" s="7"/>
      <c r="M349" s="7"/>
      <c r="N349" s="7"/>
      <c r="O349" s="7"/>
      <c r="P349" s="7"/>
      <c r="Q349" s="7"/>
      <c r="R349" s="7"/>
    </row>
    <row r="350" spans="3:18">
      <c r="C350" s="23"/>
      <c r="D350" s="23"/>
      <c r="E350" s="24"/>
      <c r="F350" s="4"/>
      <c r="G350" s="7"/>
      <c r="H350" s="7"/>
      <c r="I350" s="7"/>
      <c r="K350" s="7"/>
      <c r="L350" s="7"/>
      <c r="M350" s="7"/>
      <c r="N350" s="7"/>
      <c r="O350" s="7"/>
      <c r="P350" s="7"/>
      <c r="Q350" s="7"/>
      <c r="R350" s="7"/>
    </row>
    <row r="351" spans="3:18">
      <c r="C351" s="23"/>
      <c r="D351" s="23"/>
      <c r="E351" s="24"/>
      <c r="F351" s="4"/>
      <c r="G351" s="7"/>
      <c r="H351" s="7"/>
      <c r="I351" s="7"/>
      <c r="K351" s="7"/>
      <c r="L351" s="7"/>
      <c r="M351" s="7"/>
      <c r="N351" s="7"/>
      <c r="O351" s="7"/>
      <c r="P351" s="7"/>
      <c r="Q351" s="7"/>
      <c r="R351" s="7"/>
    </row>
    <row r="352" spans="3:18">
      <c r="C352" s="23"/>
      <c r="D352" s="23"/>
      <c r="E352" s="24"/>
      <c r="F352" s="4"/>
      <c r="G352" s="7"/>
      <c r="H352" s="7"/>
      <c r="I352" s="7"/>
      <c r="K352" s="7"/>
      <c r="L352" s="7"/>
      <c r="M352" s="7"/>
      <c r="N352" s="7"/>
      <c r="O352" s="7"/>
      <c r="P352" s="7"/>
      <c r="Q352" s="7"/>
      <c r="R352" s="7"/>
    </row>
    <row r="353" spans="3:18">
      <c r="C353" s="23"/>
      <c r="D353" s="23"/>
      <c r="E353" s="24"/>
      <c r="F353" s="4"/>
      <c r="G353" s="7"/>
      <c r="H353" s="7"/>
      <c r="I353" s="7"/>
      <c r="K353" s="7"/>
      <c r="L353" s="7"/>
      <c r="M353" s="7"/>
      <c r="N353" s="7"/>
      <c r="O353" s="7"/>
      <c r="P353" s="7"/>
      <c r="Q353" s="7"/>
      <c r="R353" s="7"/>
    </row>
    <row r="354" spans="3:18">
      <c r="C354" s="23"/>
      <c r="D354" s="23"/>
      <c r="E354" s="24"/>
      <c r="F354" s="4"/>
      <c r="G354" s="7"/>
      <c r="H354" s="7"/>
      <c r="I354" s="7"/>
      <c r="K354" s="7"/>
      <c r="L354" s="7"/>
      <c r="M354" s="7"/>
      <c r="N354" s="7"/>
      <c r="O354" s="7"/>
      <c r="P354" s="7"/>
      <c r="Q354" s="7"/>
      <c r="R354" s="7"/>
    </row>
    <row r="355" spans="3:18">
      <c r="C355" s="23"/>
      <c r="D355" s="23"/>
      <c r="E355" s="24"/>
      <c r="F355" s="4"/>
      <c r="G355" s="7"/>
      <c r="H355" s="7"/>
      <c r="I355" s="7"/>
      <c r="K355" s="7"/>
      <c r="L355" s="7"/>
      <c r="M355" s="7"/>
      <c r="N355" s="7"/>
      <c r="O355" s="7"/>
      <c r="P355" s="7"/>
      <c r="Q355" s="7"/>
      <c r="R355" s="7"/>
    </row>
    <row r="356" spans="3:18">
      <c r="C356" s="23"/>
      <c r="D356" s="23"/>
      <c r="E356" s="29"/>
      <c r="F356" s="4"/>
      <c r="G356" s="7"/>
      <c r="H356" s="7"/>
      <c r="I356" s="7"/>
      <c r="K356" s="7"/>
      <c r="L356" s="7"/>
      <c r="M356" s="7"/>
      <c r="N356" s="7"/>
      <c r="O356" s="7"/>
      <c r="P356" s="7"/>
      <c r="Q356" s="7"/>
      <c r="R356" s="7"/>
    </row>
    <row r="357" spans="3:18">
      <c r="C357" s="23"/>
      <c r="D357" s="23"/>
      <c r="E357" s="24"/>
      <c r="F357" s="4"/>
      <c r="G357" s="7"/>
      <c r="H357" s="7"/>
      <c r="I357" s="7"/>
      <c r="K357" s="7"/>
      <c r="L357" s="7"/>
      <c r="M357" s="7"/>
      <c r="N357" s="7"/>
      <c r="O357" s="7"/>
      <c r="P357" s="7"/>
      <c r="Q357" s="7"/>
      <c r="R357" s="7"/>
    </row>
    <row r="358" spans="3:18">
      <c r="C358" s="23"/>
      <c r="D358" s="23"/>
      <c r="E358" s="29"/>
      <c r="F358" s="4"/>
      <c r="G358" s="7"/>
      <c r="H358" s="7"/>
      <c r="I358" s="7"/>
      <c r="K358" s="7"/>
      <c r="L358" s="7"/>
      <c r="M358" s="7"/>
      <c r="N358" s="7"/>
      <c r="O358" s="7"/>
      <c r="P358" s="7"/>
      <c r="Q358" s="7"/>
      <c r="R358" s="7"/>
    </row>
    <row r="359" spans="3:18">
      <c r="C359" s="23"/>
      <c r="D359" s="23"/>
      <c r="E359" s="24"/>
      <c r="F359" s="4"/>
      <c r="G359" s="7"/>
      <c r="H359" s="7"/>
      <c r="I359" s="7"/>
      <c r="K359" s="7"/>
      <c r="L359" s="7"/>
      <c r="M359" s="7"/>
      <c r="N359" s="7"/>
      <c r="O359" s="7"/>
      <c r="P359" s="7"/>
      <c r="Q359" s="7"/>
      <c r="R359" s="7"/>
    </row>
    <row r="360" spans="3:18">
      <c r="C360" s="23"/>
      <c r="D360" s="23"/>
      <c r="E360" s="29"/>
      <c r="F360" s="4"/>
      <c r="G360" s="7"/>
      <c r="H360" s="7"/>
      <c r="I360" s="7"/>
      <c r="K360" s="7"/>
      <c r="L360" s="7"/>
      <c r="M360" s="7"/>
      <c r="N360" s="7"/>
      <c r="O360" s="7"/>
      <c r="P360" s="7"/>
      <c r="Q360" s="7"/>
      <c r="R360" s="7"/>
    </row>
    <row r="361" spans="3:18">
      <c r="C361" s="23"/>
      <c r="D361" s="23"/>
      <c r="E361" s="24"/>
      <c r="F361" s="4"/>
      <c r="G361" s="7"/>
      <c r="H361" s="7"/>
      <c r="I361" s="7"/>
      <c r="K361" s="7"/>
      <c r="L361" s="7"/>
      <c r="M361" s="7"/>
      <c r="N361" s="7"/>
      <c r="O361" s="7"/>
      <c r="P361" s="7"/>
      <c r="Q361" s="7"/>
      <c r="R361" s="7"/>
    </row>
    <row r="362" spans="3:18">
      <c r="C362" s="23"/>
      <c r="D362" s="23"/>
      <c r="E362" s="29"/>
      <c r="F362" s="4"/>
      <c r="G362" s="7"/>
      <c r="H362" s="7"/>
      <c r="I362" s="7"/>
      <c r="K362" s="7"/>
      <c r="L362" s="7"/>
      <c r="M362" s="7"/>
      <c r="N362" s="7"/>
      <c r="O362" s="7"/>
      <c r="P362" s="7"/>
      <c r="Q362" s="7"/>
      <c r="R362" s="7"/>
    </row>
    <row r="363" spans="3:18">
      <c r="C363" s="23"/>
      <c r="D363" s="23"/>
      <c r="E363" s="29"/>
      <c r="F363" s="4"/>
      <c r="G363" s="7"/>
      <c r="H363" s="7"/>
      <c r="I363" s="7"/>
      <c r="K363" s="7"/>
      <c r="L363" s="7"/>
      <c r="M363" s="7"/>
      <c r="N363" s="7"/>
      <c r="O363" s="7"/>
      <c r="P363" s="7"/>
      <c r="Q363" s="7"/>
      <c r="R363" s="7"/>
    </row>
    <row r="364" spans="3:18">
      <c r="C364" s="23"/>
      <c r="D364" s="23"/>
      <c r="E364" s="29"/>
      <c r="F364" s="4"/>
      <c r="G364" s="7"/>
      <c r="H364" s="7"/>
      <c r="I364" s="7"/>
      <c r="K364" s="7"/>
      <c r="L364" s="7"/>
      <c r="M364" s="7"/>
      <c r="N364" s="7"/>
      <c r="O364" s="7"/>
      <c r="P364" s="7"/>
      <c r="Q364" s="7"/>
      <c r="R364" s="7"/>
    </row>
    <row r="365" spans="3:18">
      <c r="C365" s="23"/>
      <c r="D365" s="23"/>
      <c r="E365" s="24"/>
      <c r="F365" s="4"/>
      <c r="G365" s="7"/>
      <c r="H365" s="7"/>
      <c r="I365" s="7"/>
      <c r="K365" s="7"/>
      <c r="L365" s="7"/>
      <c r="M365" s="7"/>
      <c r="N365" s="7"/>
      <c r="O365" s="7"/>
      <c r="P365" s="7"/>
      <c r="Q365" s="7"/>
      <c r="R365" s="7"/>
    </row>
    <row r="366" spans="3:18">
      <c r="C366" s="23"/>
      <c r="D366" s="23"/>
      <c r="E366" s="29"/>
      <c r="F366" s="4"/>
      <c r="G366" s="7"/>
      <c r="H366" s="7"/>
      <c r="I366" s="7"/>
      <c r="K366" s="7"/>
      <c r="L366" s="7"/>
      <c r="M366" s="7"/>
      <c r="N366" s="7"/>
      <c r="O366" s="7"/>
      <c r="P366" s="7"/>
      <c r="Q366" s="7"/>
      <c r="R366" s="7"/>
    </row>
    <row r="367" spans="3:18">
      <c r="C367" s="23"/>
      <c r="D367" s="23"/>
      <c r="E367" s="24"/>
      <c r="F367" s="4"/>
      <c r="G367" s="7"/>
      <c r="H367" s="7"/>
      <c r="I367" s="7"/>
      <c r="K367" s="7"/>
      <c r="L367" s="7"/>
      <c r="M367" s="7"/>
      <c r="N367" s="7"/>
      <c r="O367" s="7"/>
      <c r="P367" s="7"/>
      <c r="Q367" s="7"/>
      <c r="R367" s="7"/>
    </row>
    <row r="368" spans="3:18">
      <c r="C368" s="23"/>
      <c r="D368" s="23"/>
      <c r="E368" s="24"/>
      <c r="F368" s="4"/>
      <c r="G368" s="7"/>
      <c r="H368" s="7"/>
      <c r="I368" s="7"/>
      <c r="K368" s="7"/>
      <c r="L368" s="7"/>
      <c r="M368" s="7"/>
      <c r="N368" s="7"/>
      <c r="O368" s="7"/>
      <c r="P368" s="7"/>
      <c r="Q368" s="7"/>
      <c r="R368" s="7"/>
    </row>
    <row r="369" spans="3:18">
      <c r="C369" s="23"/>
      <c r="D369" s="23"/>
      <c r="E369" s="24"/>
      <c r="F369" s="4"/>
      <c r="G369" s="7"/>
      <c r="H369" s="7"/>
      <c r="I369" s="7"/>
      <c r="K369" s="7"/>
      <c r="L369" s="7"/>
      <c r="M369" s="7"/>
      <c r="N369" s="7"/>
      <c r="O369" s="7"/>
      <c r="P369" s="7"/>
      <c r="Q369" s="7"/>
      <c r="R369" s="7"/>
    </row>
    <row r="370" spans="3:18">
      <c r="C370" s="23"/>
      <c r="D370" s="23"/>
      <c r="E370" s="29"/>
      <c r="F370" s="4"/>
      <c r="G370" s="7"/>
      <c r="H370" s="7"/>
      <c r="I370" s="7"/>
      <c r="K370" s="7"/>
      <c r="L370" s="7"/>
      <c r="M370" s="7"/>
      <c r="N370" s="7"/>
      <c r="O370" s="7"/>
      <c r="P370" s="7"/>
      <c r="Q370" s="7"/>
      <c r="R370" s="7"/>
    </row>
    <row r="371" spans="3:18">
      <c r="C371" s="23"/>
      <c r="D371" s="23"/>
      <c r="E371" s="29"/>
      <c r="F371" s="4"/>
      <c r="G371" s="7"/>
      <c r="H371" s="7"/>
      <c r="I371" s="7"/>
      <c r="K371" s="7"/>
      <c r="L371" s="7"/>
      <c r="M371" s="7"/>
      <c r="N371" s="7"/>
      <c r="O371" s="7"/>
      <c r="P371" s="7"/>
      <c r="Q371" s="7"/>
      <c r="R371" s="7"/>
    </row>
    <row r="372" spans="3:18">
      <c r="C372" s="23"/>
      <c r="D372" s="23"/>
      <c r="E372" s="24"/>
      <c r="F372" s="4"/>
      <c r="G372" s="7"/>
      <c r="H372" s="7"/>
      <c r="I372" s="7"/>
      <c r="K372" s="7"/>
      <c r="L372" s="7"/>
      <c r="M372" s="7"/>
      <c r="N372" s="7"/>
      <c r="O372" s="7"/>
      <c r="P372" s="7"/>
      <c r="Q372" s="7"/>
      <c r="R372" s="7"/>
    </row>
    <row r="373" spans="3:18">
      <c r="C373" s="23"/>
      <c r="D373" s="23"/>
      <c r="E373" s="29"/>
      <c r="F373" s="4"/>
      <c r="G373" s="7"/>
      <c r="H373" s="7"/>
      <c r="I373" s="7"/>
      <c r="K373" s="7"/>
      <c r="L373" s="7"/>
      <c r="M373" s="7"/>
      <c r="N373" s="7"/>
      <c r="O373" s="7"/>
      <c r="P373" s="7"/>
      <c r="Q373" s="7"/>
      <c r="R373" s="7"/>
    </row>
    <row r="374" spans="3:18">
      <c r="C374" s="23"/>
      <c r="D374" s="23"/>
      <c r="E374" s="24"/>
      <c r="F374" s="4"/>
      <c r="G374" s="7"/>
      <c r="H374" s="7"/>
      <c r="I374" s="7"/>
      <c r="K374" s="7"/>
      <c r="L374" s="7"/>
      <c r="M374" s="7"/>
      <c r="N374" s="7"/>
      <c r="O374" s="7"/>
      <c r="P374" s="7"/>
      <c r="Q374" s="7"/>
      <c r="R374" s="7"/>
    </row>
    <row r="375" spans="3:18">
      <c r="C375" s="23"/>
      <c r="D375" s="23"/>
      <c r="E375" s="29"/>
      <c r="F375" s="4"/>
      <c r="G375" s="7"/>
      <c r="H375" s="7"/>
      <c r="I375" s="7"/>
      <c r="K375" s="7"/>
      <c r="L375" s="7"/>
      <c r="M375" s="7"/>
      <c r="N375" s="7"/>
      <c r="O375" s="7"/>
      <c r="P375" s="7"/>
      <c r="Q375" s="7"/>
      <c r="R375" s="7"/>
    </row>
    <row r="376" spans="3:18">
      <c r="C376" s="23"/>
      <c r="D376" s="23"/>
      <c r="E376" s="29"/>
      <c r="F376" s="4"/>
      <c r="G376" s="7"/>
      <c r="H376" s="7"/>
      <c r="I376" s="7"/>
      <c r="K376" s="7"/>
      <c r="L376" s="7"/>
      <c r="M376" s="7"/>
      <c r="N376" s="7"/>
      <c r="O376" s="7"/>
      <c r="P376" s="7"/>
      <c r="Q376" s="7"/>
      <c r="R376" s="7"/>
    </row>
    <row r="377" spans="3:18">
      <c r="C377" s="23"/>
      <c r="D377" s="23"/>
      <c r="E377" s="29"/>
      <c r="F377" s="4"/>
      <c r="G377" s="7"/>
      <c r="H377" s="7"/>
      <c r="I377" s="7"/>
      <c r="K377" s="7"/>
      <c r="L377" s="7"/>
      <c r="M377" s="7"/>
      <c r="N377" s="7"/>
      <c r="O377" s="7"/>
      <c r="P377" s="7"/>
      <c r="Q377" s="7"/>
      <c r="R377" s="7"/>
    </row>
    <row r="378" spans="3:18">
      <c r="C378" s="23"/>
      <c r="D378" s="23"/>
      <c r="E378" s="24"/>
      <c r="F378" s="4"/>
      <c r="G378" s="7"/>
      <c r="H378" s="7"/>
      <c r="I378" s="7"/>
      <c r="K378" s="7"/>
      <c r="L378" s="7"/>
      <c r="M378" s="7"/>
      <c r="N378" s="7"/>
      <c r="O378" s="7"/>
      <c r="P378" s="7"/>
      <c r="Q378" s="7"/>
      <c r="R378" s="7"/>
    </row>
    <row r="379" spans="3:18">
      <c r="C379" s="23"/>
      <c r="D379" s="23"/>
      <c r="E379" s="29"/>
      <c r="F379" s="4"/>
      <c r="G379" s="7"/>
      <c r="H379" s="7"/>
      <c r="I379" s="7"/>
      <c r="K379" s="7"/>
      <c r="L379" s="7"/>
      <c r="M379" s="7"/>
      <c r="N379" s="7"/>
      <c r="O379" s="7"/>
      <c r="P379" s="7"/>
      <c r="Q379" s="7"/>
      <c r="R379" s="7"/>
    </row>
    <row r="380" spans="3:18">
      <c r="C380" s="23"/>
      <c r="D380" s="23"/>
      <c r="E380" s="24"/>
      <c r="F380" s="4"/>
      <c r="G380" s="7"/>
      <c r="H380" s="7"/>
      <c r="I380" s="7"/>
      <c r="K380" s="7"/>
      <c r="L380" s="7"/>
      <c r="M380" s="7"/>
      <c r="N380" s="7"/>
      <c r="O380" s="7"/>
      <c r="P380" s="7"/>
      <c r="Q380" s="7"/>
      <c r="R380" s="7"/>
    </row>
    <row r="381" spans="3:18">
      <c r="C381" s="23"/>
      <c r="D381" s="23"/>
      <c r="E381" s="29"/>
      <c r="F381" s="4"/>
      <c r="G381" s="7"/>
      <c r="H381" s="7"/>
      <c r="I381" s="7"/>
      <c r="K381" s="7"/>
      <c r="L381" s="7"/>
      <c r="M381" s="7"/>
      <c r="N381" s="7"/>
      <c r="O381" s="7"/>
      <c r="P381" s="7"/>
      <c r="Q381" s="7"/>
      <c r="R381" s="7"/>
    </row>
    <row r="382" spans="3:18">
      <c r="C382" s="23"/>
      <c r="D382" s="23"/>
      <c r="E382" s="29"/>
      <c r="F382" s="4"/>
      <c r="G382" s="7"/>
      <c r="H382" s="7"/>
      <c r="I382" s="7"/>
      <c r="K382" s="7"/>
      <c r="L382" s="7"/>
      <c r="M382" s="7"/>
      <c r="N382" s="7"/>
      <c r="O382" s="7"/>
      <c r="P382" s="7"/>
      <c r="Q382" s="7"/>
      <c r="R382" s="7"/>
    </row>
    <row r="383" spans="3:18">
      <c r="C383" s="23"/>
      <c r="D383" s="23"/>
      <c r="E383" s="24"/>
      <c r="F383" s="4"/>
      <c r="G383" s="7"/>
      <c r="H383" s="7"/>
      <c r="I383" s="7"/>
      <c r="K383" s="7"/>
      <c r="L383" s="7"/>
      <c r="M383" s="7"/>
      <c r="N383" s="7"/>
      <c r="O383" s="7"/>
      <c r="P383" s="7"/>
      <c r="Q383" s="7"/>
      <c r="R383" s="7"/>
    </row>
    <row r="384" spans="3:18">
      <c r="C384" s="23"/>
      <c r="D384" s="23"/>
      <c r="E384" s="24"/>
      <c r="F384" s="4"/>
      <c r="G384" s="7"/>
      <c r="H384" s="7"/>
      <c r="I384" s="7"/>
      <c r="K384" s="7"/>
      <c r="L384" s="7"/>
      <c r="M384" s="7"/>
      <c r="N384" s="7"/>
      <c r="O384" s="7"/>
      <c r="P384" s="7"/>
      <c r="Q384" s="7"/>
      <c r="R384" s="7"/>
    </row>
    <row r="385" spans="3:18">
      <c r="C385" s="23"/>
      <c r="D385" s="23"/>
      <c r="E385" s="29"/>
      <c r="F385" s="4"/>
      <c r="G385" s="7"/>
      <c r="H385" s="7"/>
      <c r="I385" s="7"/>
      <c r="K385" s="7"/>
      <c r="L385" s="7"/>
      <c r="M385" s="7"/>
      <c r="N385" s="7"/>
      <c r="O385" s="7"/>
      <c r="P385" s="7"/>
      <c r="Q385" s="7"/>
      <c r="R385" s="7"/>
    </row>
    <row r="386" spans="3:18">
      <c r="C386" s="23"/>
      <c r="D386" s="23"/>
      <c r="E386" s="29"/>
      <c r="F386" s="4"/>
      <c r="G386" s="7"/>
      <c r="H386" s="7"/>
      <c r="I386" s="7"/>
      <c r="K386" s="7"/>
      <c r="L386" s="7"/>
      <c r="M386" s="7"/>
      <c r="N386" s="7"/>
      <c r="O386" s="7"/>
      <c r="P386" s="7"/>
      <c r="Q386" s="7"/>
      <c r="R386" s="7"/>
    </row>
    <row r="387" spans="3:18">
      <c r="C387" s="23"/>
      <c r="D387" s="23"/>
      <c r="E387" s="29"/>
      <c r="F387" s="4"/>
      <c r="G387" s="7"/>
      <c r="H387" s="7"/>
      <c r="I387" s="7"/>
      <c r="K387" s="7"/>
      <c r="L387" s="7"/>
      <c r="M387" s="7"/>
      <c r="N387" s="7"/>
      <c r="O387" s="7"/>
      <c r="P387" s="7"/>
      <c r="Q387" s="7"/>
      <c r="R387" s="7"/>
    </row>
    <row r="388" spans="3:18">
      <c r="C388" s="23"/>
      <c r="D388" s="23"/>
      <c r="E388" s="29"/>
      <c r="F388" s="4"/>
      <c r="G388" s="7"/>
      <c r="H388" s="7"/>
      <c r="I388" s="7"/>
      <c r="K388" s="7"/>
      <c r="L388" s="7"/>
      <c r="M388" s="7"/>
      <c r="N388" s="7"/>
      <c r="O388" s="7"/>
      <c r="P388" s="7"/>
      <c r="Q388" s="7"/>
      <c r="R388" s="7"/>
    </row>
    <row r="389" spans="3:18">
      <c r="C389" s="23"/>
      <c r="D389" s="23"/>
      <c r="E389" s="24"/>
      <c r="F389" s="4"/>
      <c r="G389" s="7"/>
      <c r="H389" s="7"/>
      <c r="I389" s="7"/>
      <c r="K389" s="7"/>
      <c r="L389" s="7"/>
      <c r="M389" s="7"/>
      <c r="N389" s="7"/>
      <c r="O389" s="7"/>
      <c r="P389" s="7"/>
      <c r="Q389" s="7"/>
      <c r="R389" s="7"/>
    </row>
    <row r="390" spans="3:18">
      <c r="C390" s="23"/>
      <c r="D390" s="23"/>
      <c r="E390" s="29"/>
      <c r="F390" s="4"/>
      <c r="G390" s="7"/>
      <c r="H390" s="7"/>
      <c r="I390" s="7"/>
      <c r="K390" s="7"/>
      <c r="L390" s="7"/>
      <c r="M390" s="7"/>
      <c r="N390" s="7"/>
      <c r="O390" s="7"/>
      <c r="P390" s="7"/>
      <c r="Q390" s="7"/>
      <c r="R390" s="7"/>
    </row>
    <row r="391" spans="3:18">
      <c r="C391" s="23"/>
      <c r="D391" s="23"/>
      <c r="E391" s="24"/>
      <c r="F391" s="4"/>
      <c r="G391" s="7"/>
      <c r="H391" s="7"/>
      <c r="I391" s="7"/>
      <c r="K391" s="7"/>
      <c r="L391" s="7"/>
      <c r="M391" s="7"/>
      <c r="N391" s="7"/>
      <c r="O391" s="7"/>
      <c r="P391" s="7"/>
      <c r="Q391" s="7"/>
      <c r="R391" s="7"/>
    </row>
    <row r="392" spans="3:18">
      <c r="C392" s="23"/>
      <c r="D392" s="23"/>
      <c r="E392" s="29"/>
      <c r="F392" s="4"/>
      <c r="G392" s="7"/>
      <c r="H392" s="7"/>
      <c r="I392" s="7"/>
      <c r="K392" s="7"/>
      <c r="L392" s="7"/>
      <c r="M392" s="7"/>
      <c r="N392" s="7"/>
      <c r="O392" s="7"/>
      <c r="P392" s="7"/>
      <c r="Q392" s="7"/>
      <c r="R392" s="7"/>
    </row>
    <row r="393" spans="3:18">
      <c r="C393" s="23"/>
      <c r="D393" s="23"/>
      <c r="E393" s="24"/>
      <c r="F393" s="4"/>
      <c r="G393" s="7"/>
      <c r="H393" s="7"/>
      <c r="I393" s="7"/>
      <c r="K393" s="7"/>
      <c r="L393" s="7"/>
      <c r="M393" s="7"/>
      <c r="N393" s="7"/>
      <c r="O393" s="7"/>
      <c r="P393" s="7"/>
      <c r="Q393" s="7"/>
      <c r="R393" s="7"/>
    </row>
    <row r="394" spans="3:18">
      <c r="C394" s="23"/>
      <c r="D394" s="23"/>
      <c r="E394" s="24"/>
      <c r="F394" s="4"/>
      <c r="G394" s="7"/>
      <c r="H394" s="7"/>
      <c r="I394" s="7"/>
      <c r="K394" s="7"/>
      <c r="L394" s="7"/>
      <c r="M394" s="7"/>
      <c r="N394" s="7"/>
      <c r="O394" s="7"/>
      <c r="P394" s="7"/>
      <c r="Q394" s="7"/>
      <c r="R394" s="7"/>
    </row>
    <row r="395" spans="3:18">
      <c r="C395" s="23"/>
      <c r="D395" s="23"/>
      <c r="E395" s="24"/>
      <c r="F395" s="4"/>
      <c r="G395" s="7"/>
      <c r="H395" s="7"/>
      <c r="I395" s="7"/>
      <c r="K395" s="7"/>
      <c r="L395" s="7"/>
      <c r="M395" s="7"/>
      <c r="N395" s="7"/>
      <c r="O395" s="7"/>
      <c r="P395" s="7"/>
      <c r="Q395" s="7"/>
      <c r="R395" s="7"/>
    </row>
    <row r="396" spans="3:18">
      <c r="C396" s="23"/>
      <c r="D396" s="23"/>
      <c r="E396" s="29"/>
      <c r="F396" s="4"/>
      <c r="G396" s="7"/>
      <c r="H396" s="7"/>
      <c r="I396" s="7"/>
      <c r="K396" s="7"/>
      <c r="L396" s="7"/>
      <c r="M396" s="7"/>
      <c r="N396" s="7"/>
      <c r="O396" s="7"/>
      <c r="P396" s="7"/>
      <c r="Q396" s="7"/>
      <c r="R396" s="7"/>
    </row>
    <row r="397" spans="3:18">
      <c r="C397" s="23"/>
      <c r="D397" s="23"/>
      <c r="E397" s="24"/>
      <c r="F397" s="4"/>
      <c r="G397" s="7"/>
      <c r="H397" s="7"/>
      <c r="I397" s="7"/>
      <c r="K397" s="7"/>
      <c r="L397" s="7"/>
      <c r="M397" s="7"/>
      <c r="N397" s="7"/>
      <c r="O397" s="7"/>
      <c r="P397" s="7"/>
      <c r="Q397" s="7"/>
      <c r="R397" s="7"/>
    </row>
    <row r="398" spans="3:18">
      <c r="C398" s="23"/>
      <c r="D398" s="23"/>
      <c r="E398" s="24"/>
      <c r="F398" s="4"/>
      <c r="G398" s="7"/>
      <c r="H398" s="7"/>
      <c r="I398" s="7"/>
      <c r="K398" s="7"/>
      <c r="L398" s="7"/>
      <c r="M398" s="7"/>
      <c r="N398" s="7"/>
      <c r="O398" s="7"/>
      <c r="P398" s="7"/>
      <c r="Q398" s="7"/>
      <c r="R398" s="7"/>
    </row>
    <row r="399" spans="3:18">
      <c r="C399" s="23"/>
      <c r="D399" s="23"/>
      <c r="E399" s="29"/>
      <c r="F399" s="4"/>
      <c r="G399" s="7"/>
      <c r="H399" s="7"/>
      <c r="I399" s="7"/>
      <c r="K399" s="7"/>
      <c r="L399" s="7"/>
      <c r="M399" s="7"/>
      <c r="N399" s="7"/>
      <c r="O399" s="7"/>
      <c r="P399" s="7"/>
      <c r="Q399" s="7"/>
      <c r="R399" s="7"/>
    </row>
    <row r="400" spans="3:18">
      <c r="C400" s="23"/>
      <c r="D400" s="23"/>
      <c r="E400" s="24"/>
      <c r="F400" s="4"/>
      <c r="G400" s="7"/>
      <c r="H400" s="7"/>
      <c r="I400" s="7"/>
      <c r="K400" s="7"/>
      <c r="L400" s="7"/>
      <c r="M400" s="7"/>
      <c r="N400" s="7"/>
      <c r="O400" s="7"/>
      <c r="P400" s="7"/>
      <c r="Q400" s="7"/>
      <c r="R400" s="7"/>
    </row>
    <row r="401" spans="3:18">
      <c r="C401" s="23"/>
      <c r="D401" s="23"/>
      <c r="E401" s="29"/>
      <c r="G401" s="7"/>
      <c r="H401" s="7"/>
      <c r="I401" s="7"/>
      <c r="K401" s="7"/>
      <c r="L401" s="7"/>
      <c r="M401" s="7"/>
      <c r="N401" s="7"/>
      <c r="O401" s="7"/>
      <c r="P401" s="7"/>
      <c r="Q401" s="7"/>
      <c r="R401" s="7"/>
    </row>
    <row r="402" spans="3:18">
      <c r="C402" s="23"/>
      <c r="D402" s="23"/>
      <c r="E402" s="29"/>
      <c r="G402" s="7"/>
      <c r="H402" s="7"/>
      <c r="I402" s="7"/>
      <c r="K402" s="7"/>
      <c r="L402" s="7"/>
      <c r="M402" s="7"/>
      <c r="N402" s="7"/>
      <c r="O402" s="7"/>
      <c r="P402" s="7"/>
      <c r="Q402" s="7"/>
      <c r="R402" s="7"/>
    </row>
    <row r="403" spans="3:18">
      <c r="C403" s="23"/>
      <c r="D403" s="23"/>
      <c r="E403" s="29"/>
      <c r="G403" s="7"/>
      <c r="H403" s="7"/>
      <c r="I403" s="7"/>
      <c r="K403" s="7"/>
      <c r="L403" s="7"/>
      <c r="M403" s="7"/>
      <c r="N403" s="7"/>
      <c r="O403" s="7"/>
      <c r="P403" s="7"/>
      <c r="Q403" s="7"/>
      <c r="R403" s="7"/>
    </row>
    <row r="404" spans="3:18">
      <c r="C404" s="23"/>
      <c r="D404" s="23"/>
      <c r="E404" s="29"/>
      <c r="G404" s="7"/>
      <c r="H404" s="7"/>
      <c r="I404" s="7"/>
      <c r="K404" s="7"/>
      <c r="L404" s="7"/>
      <c r="M404" s="7"/>
      <c r="N404" s="7"/>
      <c r="O404" s="7"/>
      <c r="P404" s="7"/>
      <c r="Q404" s="7"/>
      <c r="R404" s="7"/>
    </row>
    <row r="405" spans="3:18">
      <c r="C405" s="23"/>
      <c r="D405" s="23"/>
      <c r="E405" s="29"/>
      <c r="G405" s="7"/>
      <c r="H405" s="7"/>
      <c r="I405" s="7"/>
      <c r="K405" s="7"/>
      <c r="L405" s="7"/>
      <c r="M405" s="7"/>
      <c r="N405" s="7"/>
      <c r="O405" s="7"/>
      <c r="P405" s="7"/>
      <c r="Q405" s="7"/>
      <c r="R405" s="7"/>
    </row>
    <row r="406" spans="3:18">
      <c r="C406" s="23"/>
      <c r="D406" s="23"/>
      <c r="E406" s="29"/>
      <c r="G406" s="7"/>
      <c r="H406" s="7"/>
      <c r="I406" s="7"/>
      <c r="K406" s="7"/>
      <c r="L406" s="7"/>
      <c r="M406" s="7"/>
      <c r="N406" s="7"/>
      <c r="O406" s="7"/>
      <c r="P406" s="7"/>
      <c r="Q406" s="7"/>
      <c r="R406" s="7"/>
    </row>
    <row r="407" spans="3:18">
      <c r="C407" s="23"/>
      <c r="D407" s="23"/>
      <c r="E407" s="29"/>
      <c r="G407" s="7"/>
      <c r="H407" s="7"/>
      <c r="I407" s="7"/>
      <c r="K407" s="7"/>
      <c r="L407" s="7"/>
      <c r="M407" s="7"/>
      <c r="N407" s="7"/>
      <c r="O407" s="7"/>
      <c r="P407" s="7"/>
      <c r="Q407" s="7"/>
      <c r="R407" s="7"/>
    </row>
    <row r="408" spans="3:18">
      <c r="C408" s="23"/>
      <c r="D408" s="23"/>
      <c r="E408" s="29"/>
      <c r="G408" s="7"/>
      <c r="H408" s="7"/>
      <c r="I408" s="7"/>
      <c r="K408" s="7"/>
      <c r="L408" s="7"/>
      <c r="M408" s="7"/>
      <c r="N408" s="7"/>
      <c r="O408" s="7"/>
      <c r="P408" s="7"/>
      <c r="Q408" s="7"/>
      <c r="R408" s="7"/>
    </row>
    <row r="409" spans="3:18">
      <c r="C409" s="23"/>
      <c r="D409" s="23"/>
      <c r="E409" s="29"/>
      <c r="G409" s="7"/>
      <c r="H409" s="7"/>
      <c r="I409" s="7"/>
      <c r="K409" s="7"/>
      <c r="L409" s="7"/>
      <c r="M409" s="7"/>
      <c r="N409" s="7"/>
      <c r="O409" s="7"/>
      <c r="P409" s="7"/>
      <c r="Q409" s="7"/>
      <c r="R409" s="7"/>
    </row>
    <row r="410" spans="3:18">
      <c r="C410" s="23"/>
      <c r="D410" s="23"/>
      <c r="E410" s="29"/>
      <c r="G410" s="7"/>
      <c r="H410" s="7"/>
      <c r="I410" s="7"/>
      <c r="K410" s="7"/>
      <c r="L410" s="7"/>
      <c r="M410" s="7"/>
      <c r="N410" s="7"/>
      <c r="O410" s="7"/>
      <c r="P410" s="7"/>
      <c r="Q410" s="7"/>
      <c r="R410" s="7"/>
    </row>
    <row r="411" spans="3:18">
      <c r="C411" s="23"/>
      <c r="D411" s="23"/>
      <c r="E411" s="29"/>
      <c r="G411" s="7"/>
      <c r="H411" s="7"/>
      <c r="I411" s="7"/>
      <c r="K411" s="7"/>
      <c r="L411" s="7"/>
      <c r="M411" s="7"/>
      <c r="N411" s="7"/>
      <c r="O411" s="7"/>
      <c r="P411" s="7"/>
      <c r="Q411" s="7"/>
      <c r="R411" s="7"/>
    </row>
    <row r="412" spans="3:18">
      <c r="C412" s="23"/>
      <c r="D412" s="23"/>
      <c r="E412" s="29"/>
      <c r="G412" s="7"/>
      <c r="H412" s="7"/>
      <c r="I412" s="7"/>
      <c r="K412" s="7"/>
      <c r="L412" s="7"/>
      <c r="M412" s="7"/>
      <c r="N412" s="7"/>
      <c r="O412" s="7"/>
      <c r="P412" s="7"/>
      <c r="Q412" s="7"/>
      <c r="R412" s="7"/>
    </row>
    <row r="413" spans="3:18">
      <c r="C413" s="23"/>
      <c r="D413" s="23"/>
      <c r="E413" s="29"/>
      <c r="G413" s="7"/>
      <c r="H413" s="7"/>
      <c r="I413" s="7"/>
      <c r="K413" s="7"/>
      <c r="L413" s="7"/>
      <c r="M413" s="7"/>
      <c r="N413" s="7"/>
      <c r="O413" s="7"/>
      <c r="P413" s="7"/>
      <c r="Q413" s="7"/>
      <c r="R413" s="7"/>
    </row>
    <row r="414" spans="3:18">
      <c r="C414" s="23"/>
      <c r="D414" s="23"/>
      <c r="E414" s="29"/>
      <c r="G414" s="7"/>
      <c r="H414" s="7"/>
      <c r="I414" s="7"/>
      <c r="K414" s="7"/>
      <c r="L414" s="7"/>
      <c r="M414" s="7"/>
      <c r="N414" s="7"/>
      <c r="O414" s="7"/>
      <c r="P414" s="7"/>
      <c r="Q414" s="7"/>
      <c r="R414" s="7"/>
    </row>
    <row r="415" spans="3:18">
      <c r="C415" s="23"/>
      <c r="D415" s="23"/>
      <c r="E415" s="29"/>
      <c r="G415" s="7"/>
      <c r="H415" s="7"/>
      <c r="I415" s="7"/>
      <c r="K415" s="7"/>
      <c r="L415" s="7"/>
      <c r="M415" s="7"/>
      <c r="N415" s="7"/>
      <c r="O415" s="7"/>
      <c r="P415" s="7"/>
      <c r="Q415" s="7"/>
      <c r="R415" s="7"/>
    </row>
    <row r="416" spans="3:18">
      <c r="C416" s="23"/>
      <c r="D416" s="23"/>
      <c r="E416" s="29"/>
      <c r="G416" s="7"/>
      <c r="H416" s="7"/>
      <c r="I416" s="7"/>
      <c r="K416" s="7"/>
      <c r="L416" s="7"/>
      <c r="M416" s="7"/>
      <c r="N416" s="7"/>
      <c r="O416" s="7"/>
      <c r="P416" s="7"/>
      <c r="Q416" s="7"/>
      <c r="R416" s="7"/>
    </row>
    <row r="417" spans="3:18">
      <c r="C417" s="23"/>
      <c r="D417" s="23"/>
      <c r="E417" s="29"/>
      <c r="G417" s="7"/>
      <c r="H417" s="7"/>
      <c r="I417" s="7"/>
      <c r="K417" s="7"/>
      <c r="L417" s="7"/>
      <c r="M417" s="7"/>
      <c r="N417" s="7"/>
      <c r="O417" s="7"/>
      <c r="P417" s="7"/>
      <c r="Q417" s="7"/>
      <c r="R417" s="7"/>
    </row>
    <row r="418" spans="3:18">
      <c r="C418" s="23"/>
      <c r="D418" s="23"/>
      <c r="E418" s="29"/>
      <c r="G418" s="7"/>
      <c r="H418" s="7"/>
      <c r="I418" s="7"/>
      <c r="K418" s="7"/>
      <c r="L418" s="7"/>
      <c r="M418" s="7"/>
      <c r="N418" s="7"/>
      <c r="O418" s="7"/>
      <c r="P418" s="7"/>
      <c r="Q418" s="7"/>
      <c r="R418" s="7"/>
    </row>
    <row r="419" spans="3:18">
      <c r="C419" s="23"/>
      <c r="D419" s="23"/>
      <c r="E419" s="29"/>
      <c r="G419" s="7"/>
      <c r="H419" s="7"/>
      <c r="I419" s="7"/>
      <c r="K419" s="7"/>
      <c r="L419" s="7"/>
      <c r="M419" s="7"/>
      <c r="N419" s="7"/>
      <c r="O419" s="7"/>
      <c r="P419" s="7"/>
      <c r="Q419" s="7"/>
      <c r="R419" s="7"/>
    </row>
    <row r="420" spans="3:18">
      <c r="C420" s="23"/>
      <c r="D420" s="23"/>
      <c r="E420" s="29"/>
      <c r="G420" s="7"/>
      <c r="H420" s="7"/>
      <c r="I420" s="7"/>
      <c r="K420" s="7"/>
      <c r="L420" s="7"/>
      <c r="M420" s="7"/>
      <c r="N420" s="7"/>
      <c r="O420" s="7"/>
      <c r="P420" s="7"/>
      <c r="Q420" s="7"/>
      <c r="R420" s="7"/>
    </row>
    <row r="421" spans="3:18">
      <c r="C421" s="23"/>
      <c r="D421" s="23"/>
      <c r="E421" s="29"/>
      <c r="G421" s="7"/>
      <c r="H421" s="7"/>
      <c r="I421" s="7"/>
      <c r="K421" s="7"/>
      <c r="L421" s="7"/>
      <c r="M421" s="7"/>
      <c r="N421" s="7"/>
      <c r="O421" s="7"/>
      <c r="P421" s="7"/>
      <c r="Q421" s="7"/>
      <c r="R421" s="7"/>
    </row>
    <row r="422" spans="3:18">
      <c r="C422" s="23"/>
      <c r="D422" s="23"/>
      <c r="E422" s="29"/>
      <c r="G422" s="7"/>
      <c r="H422" s="7"/>
      <c r="I422" s="7"/>
      <c r="K422" s="7"/>
      <c r="L422" s="7"/>
      <c r="M422" s="7"/>
      <c r="N422" s="7"/>
      <c r="O422" s="7"/>
      <c r="P422" s="7"/>
      <c r="Q422" s="7"/>
      <c r="R422" s="7"/>
    </row>
    <row r="423" spans="3:18">
      <c r="C423" s="23"/>
      <c r="D423" s="23"/>
      <c r="E423" s="29"/>
      <c r="G423" s="7"/>
      <c r="H423" s="7"/>
      <c r="I423" s="7"/>
      <c r="K423" s="7"/>
      <c r="L423" s="7"/>
      <c r="M423" s="7"/>
      <c r="N423" s="7"/>
      <c r="O423" s="7"/>
      <c r="P423" s="7"/>
      <c r="Q423" s="7"/>
      <c r="R423" s="7"/>
    </row>
    <row r="424" spans="3:18">
      <c r="C424" s="23"/>
      <c r="D424" s="23"/>
      <c r="E424" s="29"/>
      <c r="G424" s="7"/>
      <c r="H424" s="7"/>
      <c r="I424" s="7"/>
      <c r="K424" s="7"/>
      <c r="L424" s="7"/>
      <c r="M424" s="7"/>
      <c r="N424" s="7"/>
      <c r="O424" s="7"/>
      <c r="P424" s="7"/>
      <c r="Q424" s="7"/>
      <c r="R424" s="7"/>
    </row>
    <row r="425" spans="3:18">
      <c r="G425" s="7"/>
      <c r="H425" s="7"/>
      <c r="I425" s="7"/>
      <c r="K425" s="7"/>
      <c r="L425" s="7"/>
      <c r="M425" s="7"/>
      <c r="N425" s="7"/>
      <c r="O425" s="7"/>
      <c r="P425" s="7"/>
      <c r="Q425" s="7"/>
      <c r="R425" s="7"/>
    </row>
    <row r="426" spans="3:18">
      <c r="G426" s="7"/>
      <c r="H426" s="7"/>
      <c r="I426" s="7"/>
      <c r="K426" s="7"/>
      <c r="L426" s="7"/>
      <c r="M426" s="7"/>
      <c r="N426" s="7"/>
      <c r="O426" s="7"/>
      <c r="P426" s="7"/>
      <c r="Q426" s="7"/>
      <c r="R426" s="7"/>
    </row>
    <row r="427" spans="3:18">
      <c r="G427" s="7"/>
      <c r="H427" s="7"/>
      <c r="I427" s="7"/>
      <c r="K427" s="7"/>
      <c r="L427" s="7"/>
      <c r="M427" s="7"/>
      <c r="N427" s="7"/>
      <c r="O427" s="7"/>
      <c r="P427" s="7"/>
      <c r="Q427" s="7"/>
      <c r="R427" s="7"/>
    </row>
    <row r="428" spans="3:18">
      <c r="G428" s="7"/>
      <c r="H428" s="7"/>
      <c r="I428" s="7"/>
      <c r="K428" s="7"/>
      <c r="L428" s="7"/>
      <c r="M428" s="7"/>
      <c r="N428" s="7"/>
      <c r="O428" s="7"/>
      <c r="P428" s="7"/>
      <c r="Q428" s="7"/>
      <c r="R428" s="7"/>
    </row>
    <row r="429" spans="3:18">
      <c r="G429" s="7"/>
      <c r="H429" s="7"/>
      <c r="I429" s="7"/>
      <c r="K429" s="7"/>
      <c r="L429" s="7"/>
      <c r="M429" s="7"/>
      <c r="N429" s="7"/>
      <c r="O429" s="7"/>
      <c r="P429" s="7"/>
      <c r="Q429" s="7"/>
      <c r="R429" s="7"/>
    </row>
    <row r="430" spans="3:18">
      <c r="G430" s="7"/>
      <c r="H430" s="7"/>
      <c r="I430" s="7"/>
      <c r="K430" s="7"/>
      <c r="L430" s="7"/>
      <c r="M430" s="7"/>
      <c r="N430" s="7"/>
      <c r="O430" s="7"/>
      <c r="P430" s="7"/>
      <c r="Q430" s="7"/>
      <c r="R430" s="7"/>
    </row>
    <row r="431" spans="3:18">
      <c r="G431" s="7"/>
      <c r="H431" s="7"/>
      <c r="I431" s="7"/>
      <c r="K431" s="7"/>
      <c r="L431" s="7"/>
      <c r="M431" s="7"/>
      <c r="N431" s="7"/>
      <c r="O431" s="7"/>
      <c r="P431" s="7"/>
      <c r="Q431" s="7"/>
      <c r="R431" s="7"/>
    </row>
    <row r="432" spans="3:18">
      <c r="G432" s="7"/>
      <c r="H432" s="7"/>
      <c r="I432" s="7"/>
      <c r="K432" s="7"/>
      <c r="L432" s="7"/>
      <c r="M432" s="7"/>
      <c r="N432" s="7"/>
      <c r="O432" s="7"/>
      <c r="P432" s="7"/>
      <c r="Q432" s="7"/>
      <c r="R432" s="7"/>
    </row>
    <row r="433" spans="7:18">
      <c r="G433" s="7"/>
      <c r="H433" s="7"/>
      <c r="I433" s="7"/>
      <c r="K433" s="7"/>
      <c r="L433" s="7"/>
      <c r="M433" s="7"/>
      <c r="N433" s="7"/>
      <c r="O433" s="7"/>
      <c r="P433" s="7"/>
      <c r="Q433" s="7"/>
      <c r="R433" s="7"/>
    </row>
    <row r="434" spans="7:18">
      <c r="G434" s="7"/>
      <c r="H434" s="7"/>
      <c r="I434" s="7"/>
      <c r="K434" s="7"/>
      <c r="L434" s="7"/>
      <c r="M434" s="7"/>
      <c r="N434" s="7"/>
      <c r="O434" s="7"/>
      <c r="P434" s="7"/>
      <c r="Q434" s="7"/>
      <c r="R434" s="7"/>
    </row>
    <row r="435" spans="7:18">
      <c r="G435" s="7"/>
      <c r="H435" s="7"/>
      <c r="I435" s="7"/>
      <c r="K435" s="7"/>
      <c r="L435" s="7"/>
      <c r="M435" s="7"/>
      <c r="N435" s="7"/>
      <c r="O435" s="7"/>
      <c r="P435" s="7"/>
      <c r="Q435" s="7"/>
      <c r="R435" s="7"/>
    </row>
    <row r="436" spans="7:18">
      <c r="G436" s="7"/>
      <c r="H436" s="7"/>
      <c r="I436" s="7"/>
      <c r="K436" s="7"/>
      <c r="L436" s="7"/>
      <c r="M436" s="7"/>
      <c r="N436" s="7"/>
      <c r="O436" s="7"/>
      <c r="P436" s="7"/>
      <c r="Q436" s="7"/>
      <c r="R436" s="7"/>
    </row>
    <row r="437" spans="7:18">
      <c r="G437" s="7"/>
      <c r="H437" s="7"/>
      <c r="I437" s="7"/>
      <c r="K437" s="7"/>
      <c r="L437" s="7"/>
      <c r="M437" s="7"/>
      <c r="N437" s="7"/>
      <c r="O437" s="7"/>
      <c r="P437" s="7"/>
      <c r="Q437" s="7"/>
      <c r="R437" s="7"/>
    </row>
    <row r="438" spans="7:18">
      <c r="G438" s="7"/>
      <c r="H438" s="7"/>
      <c r="I438" s="7"/>
      <c r="K438" s="7"/>
      <c r="L438" s="7"/>
      <c r="M438" s="7"/>
      <c r="N438" s="7"/>
      <c r="O438" s="7"/>
      <c r="P438" s="7"/>
      <c r="Q438" s="7"/>
      <c r="R438" s="7"/>
    </row>
    <row r="439" spans="7:18">
      <c r="G439" s="7"/>
      <c r="H439" s="7"/>
      <c r="I439" s="7"/>
      <c r="K439" s="7"/>
      <c r="L439" s="7"/>
      <c r="M439" s="7"/>
      <c r="N439" s="7"/>
      <c r="O439" s="7"/>
      <c r="P439" s="7"/>
      <c r="Q439" s="7"/>
      <c r="R439" s="7"/>
    </row>
    <row r="440" spans="7:18">
      <c r="G440" s="7"/>
      <c r="H440" s="7"/>
      <c r="I440" s="7"/>
      <c r="K440" s="7"/>
      <c r="L440" s="7"/>
      <c r="M440" s="7"/>
      <c r="N440" s="7"/>
      <c r="O440" s="7"/>
      <c r="P440" s="7"/>
      <c r="Q440" s="7"/>
      <c r="R440" s="7"/>
    </row>
    <row r="441" spans="7:18">
      <c r="G441" s="7"/>
      <c r="H441" s="7"/>
      <c r="I441" s="7"/>
      <c r="K441" s="7"/>
      <c r="L441" s="7"/>
      <c r="M441" s="7"/>
      <c r="N441" s="7"/>
      <c r="O441" s="7"/>
      <c r="P441" s="7"/>
      <c r="Q441" s="7"/>
      <c r="R441" s="7"/>
    </row>
    <row r="442" spans="7:18">
      <c r="G442" s="7"/>
      <c r="H442" s="7"/>
      <c r="I442" s="7"/>
      <c r="K442" s="7"/>
      <c r="L442" s="7"/>
      <c r="M442" s="7"/>
      <c r="N442" s="7"/>
      <c r="O442" s="7"/>
      <c r="P442" s="7"/>
      <c r="Q442" s="7"/>
      <c r="R442" s="7"/>
    </row>
    <row r="443" spans="7:18">
      <c r="G443" s="7"/>
      <c r="H443" s="7"/>
      <c r="I443" s="7"/>
      <c r="K443" s="7"/>
      <c r="L443" s="7"/>
      <c r="M443" s="7"/>
      <c r="N443" s="7"/>
      <c r="O443" s="7"/>
      <c r="P443" s="7"/>
      <c r="Q443" s="7"/>
      <c r="R443" s="7"/>
    </row>
    <row r="444" spans="7:18">
      <c r="G444" s="7"/>
      <c r="H444" s="7"/>
      <c r="I444" s="7"/>
      <c r="K444" s="7"/>
      <c r="L444" s="7"/>
      <c r="M444" s="7"/>
      <c r="N444" s="7"/>
      <c r="O444" s="7"/>
      <c r="P444" s="7"/>
      <c r="Q444" s="7"/>
      <c r="R444" s="7"/>
    </row>
    <row r="445" spans="7:18">
      <c r="G445" s="7"/>
      <c r="H445" s="7"/>
      <c r="I445" s="7"/>
      <c r="K445" s="7"/>
      <c r="L445" s="7"/>
      <c r="M445" s="7"/>
      <c r="N445" s="7"/>
      <c r="O445" s="7"/>
      <c r="P445" s="7"/>
      <c r="Q445" s="7"/>
      <c r="R445" s="7"/>
    </row>
    <row r="446" spans="7:18">
      <c r="G446" s="7"/>
      <c r="H446" s="7"/>
      <c r="I446" s="7"/>
      <c r="K446" s="7"/>
      <c r="L446" s="7"/>
      <c r="M446" s="7"/>
      <c r="N446" s="7"/>
      <c r="O446" s="7"/>
      <c r="P446" s="7"/>
      <c r="Q446" s="7"/>
      <c r="R446" s="7"/>
    </row>
    <row r="447" spans="7:18">
      <c r="G447" s="7"/>
      <c r="H447" s="7"/>
      <c r="I447" s="7"/>
      <c r="K447" s="7"/>
      <c r="L447" s="7"/>
      <c r="M447" s="7"/>
      <c r="N447" s="7"/>
      <c r="O447" s="7"/>
      <c r="P447" s="7"/>
      <c r="Q447" s="7"/>
      <c r="R447" s="7"/>
    </row>
    <row r="448" spans="7:18">
      <c r="G448" s="7"/>
      <c r="H448" s="7"/>
      <c r="I448" s="7"/>
      <c r="K448" s="7"/>
      <c r="L448" s="7"/>
      <c r="M448" s="7"/>
      <c r="N448" s="7"/>
      <c r="O448" s="7"/>
      <c r="P448" s="7"/>
      <c r="Q448" s="7"/>
      <c r="R448" s="7"/>
    </row>
    <row r="449" spans="7:18">
      <c r="G449" s="7"/>
      <c r="H449" s="7"/>
      <c r="I449" s="7"/>
      <c r="K449" s="7"/>
      <c r="L449" s="7"/>
      <c r="M449" s="7"/>
      <c r="N449" s="7"/>
      <c r="O449" s="7"/>
      <c r="P449" s="7"/>
      <c r="Q449" s="7"/>
      <c r="R449" s="7"/>
    </row>
    <row r="450" spans="7:18">
      <c r="G450" s="7"/>
      <c r="H450" s="7"/>
      <c r="I450" s="7"/>
      <c r="K450" s="7"/>
      <c r="L450" s="7"/>
      <c r="M450" s="7"/>
      <c r="N450" s="7"/>
      <c r="O450" s="7"/>
      <c r="P450" s="7"/>
      <c r="Q450" s="7"/>
      <c r="R450" s="7"/>
    </row>
    <row r="451" spans="7:18">
      <c r="G451" s="7"/>
      <c r="H451" s="7"/>
      <c r="I451" s="7"/>
      <c r="K451" s="7"/>
      <c r="L451" s="7"/>
      <c r="M451" s="7"/>
      <c r="N451" s="7"/>
      <c r="O451" s="7"/>
      <c r="P451" s="7"/>
      <c r="Q451" s="7"/>
      <c r="R451" s="7"/>
    </row>
    <row r="452" spans="7:18">
      <c r="G452" s="7"/>
      <c r="H452" s="7"/>
      <c r="I452" s="7"/>
      <c r="K452" s="7"/>
      <c r="L452" s="7"/>
      <c r="M452" s="7"/>
      <c r="N452" s="7"/>
      <c r="O452" s="7"/>
      <c r="P452" s="7"/>
      <c r="Q452" s="7"/>
      <c r="R452" s="7"/>
    </row>
    <row r="453" spans="7:18">
      <c r="G453" s="7"/>
      <c r="H453" s="7"/>
      <c r="I453" s="7"/>
      <c r="K453" s="7"/>
      <c r="L453" s="7"/>
      <c r="M453" s="7"/>
      <c r="N453" s="7"/>
      <c r="O453" s="7"/>
      <c r="P453" s="7"/>
      <c r="Q453" s="7"/>
      <c r="R453" s="7"/>
    </row>
    <row r="454" spans="7:18">
      <c r="G454" s="7"/>
      <c r="H454" s="7"/>
      <c r="I454" s="7"/>
      <c r="K454" s="7"/>
      <c r="L454" s="7"/>
      <c r="M454" s="7"/>
      <c r="N454" s="7"/>
      <c r="O454" s="7"/>
      <c r="P454" s="7"/>
      <c r="Q454" s="7"/>
      <c r="R454" s="7"/>
    </row>
    <row r="455" spans="7:18">
      <c r="G455" s="7"/>
      <c r="H455" s="7"/>
      <c r="I455" s="7"/>
      <c r="K455" s="7"/>
      <c r="L455" s="7"/>
      <c r="M455" s="7"/>
      <c r="N455" s="7"/>
      <c r="O455" s="7"/>
      <c r="P455" s="7"/>
      <c r="Q455" s="7"/>
      <c r="R455" s="7"/>
    </row>
    <row r="456" spans="7:18">
      <c r="G456" s="7"/>
      <c r="H456" s="7"/>
      <c r="I456" s="7"/>
      <c r="K456" s="7"/>
      <c r="L456" s="7"/>
      <c r="M456" s="7"/>
      <c r="N456" s="7"/>
      <c r="O456" s="7"/>
      <c r="P456" s="7"/>
      <c r="Q456" s="7"/>
      <c r="R456" s="7"/>
    </row>
    <row r="457" spans="7:18">
      <c r="G457" s="7"/>
      <c r="H457" s="7"/>
      <c r="I457" s="7"/>
      <c r="K457" s="7"/>
      <c r="L457" s="7"/>
      <c r="M457" s="7"/>
      <c r="N457" s="7"/>
      <c r="O457" s="7"/>
      <c r="P457" s="7"/>
      <c r="Q457" s="7"/>
      <c r="R457" s="7"/>
    </row>
    <row r="458" spans="7:18">
      <c r="G458" s="7"/>
      <c r="H458" s="7"/>
      <c r="I458" s="7"/>
      <c r="K458" s="7"/>
      <c r="L458" s="7"/>
      <c r="M458" s="7"/>
      <c r="N458" s="7"/>
      <c r="O458" s="7"/>
      <c r="P458" s="7"/>
      <c r="Q458" s="7"/>
      <c r="R458" s="7"/>
    </row>
    <row r="459" spans="7:18">
      <c r="G459" s="7"/>
      <c r="H459" s="7"/>
      <c r="I459" s="7"/>
      <c r="K459" s="7"/>
      <c r="L459" s="7"/>
      <c r="M459" s="7"/>
      <c r="N459" s="7"/>
      <c r="O459" s="7"/>
      <c r="P459" s="7"/>
      <c r="Q459" s="7"/>
      <c r="R459" s="7"/>
    </row>
    <row r="460" spans="7:18">
      <c r="G460" s="7"/>
      <c r="H460" s="7"/>
      <c r="I460" s="7"/>
      <c r="K460" s="7"/>
      <c r="L460" s="7"/>
      <c r="M460" s="7"/>
      <c r="N460" s="7"/>
      <c r="O460" s="7"/>
      <c r="P460" s="7"/>
      <c r="Q460" s="7"/>
      <c r="R460" s="7"/>
    </row>
    <row r="461" spans="7:18">
      <c r="G461" s="7"/>
      <c r="H461" s="7"/>
      <c r="I461" s="7"/>
      <c r="K461" s="7"/>
      <c r="L461" s="7"/>
      <c r="M461" s="7"/>
      <c r="N461" s="7"/>
      <c r="O461" s="7"/>
      <c r="P461" s="7"/>
      <c r="Q461" s="7"/>
      <c r="R461" s="7"/>
    </row>
    <row r="462" spans="7:18">
      <c r="G462" s="7"/>
      <c r="H462" s="7"/>
      <c r="I462" s="7"/>
      <c r="K462" s="7"/>
      <c r="L462" s="7"/>
      <c r="M462" s="7"/>
      <c r="N462" s="7"/>
      <c r="O462" s="7"/>
      <c r="P462" s="7"/>
      <c r="Q462" s="7"/>
      <c r="R462" s="7"/>
    </row>
    <row r="463" spans="7:18">
      <c r="G463" s="7"/>
      <c r="H463" s="7"/>
      <c r="I463" s="7"/>
      <c r="K463" s="7"/>
      <c r="L463" s="7"/>
      <c r="M463" s="7"/>
      <c r="N463" s="7"/>
      <c r="O463" s="7"/>
      <c r="P463" s="7"/>
      <c r="Q463" s="7"/>
      <c r="R463" s="7"/>
    </row>
    <row r="464" spans="7:18">
      <c r="G464" s="7"/>
      <c r="H464" s="7"/>
      <c r="I464" s="7"/>
      <c r="K464" s="7"/>
      <c r="L464" s="7"/>
      <c r="M464" s="7"/>
      <c r="N464" s="7"/>
      <c r="O464" s="7"/>
      <c r="P464" s="7"/>
      <c r="Q464" s="7"/>
      <c r="R464" s="7"/>
    </row>
    <row r="465" spans="7:18">
      <c r="G465" s="7"/>
      <c r="H465" s="7"/>
      <c r="I465" s="7"/>
      <c r="K465" s="7"/>
      <c r="L465" s="7"/>
      <c r="M465" s="7"/>
      <c r="N465" s="7"/>
      <c r="O465" s="7"/>
      <c r="P465" s="7"/>
      <c r="Q465" s="7"/>
      <c r="R465" s="7"/>
    </row>
    <row r="466" spans="7:18">
      <c r="G466" s="7"/>
      <c r="H466" s="7"/>
      <c r="I466" s="7"/>
      <c r="K466" s="7"/>
      <c r="L466" s="7"/>
      <c r="M466" s="7"/>
      <c r="N466" s="7"/>
      <c r="O466" s="7"/>
      <c r="P466" s="7"/>
      <c r="Q466" s="7"/>
      <c r="R466" s="7"/>
    </row>
    <row r="467" spans="7:18">
      <c r="G467" s="7"/>
      <c r="H467" s="7"/>
      <c r="I467" s="7"/>
      <c r="K467" s="7"/>
      <c r="L467" s="7"/>
      <c r="M467" s="7"/>
      <c r="N467" s="7"/>
      <c r="O467" s="7"/>
      <c r="P467" s="7"/>
      <c r="Q467" s="7"/>
      <c r="R467" s="7"/>
    </row>
    <row r="468" spans="7:18">
      <c r="G468" s="7"/>
      <c r="H468" s="7"/>
      <c r="I468" s="7"/>
      <c r="K468" s="7"/>
      <c r="L468" s="7"/>
      <c r="M468" s="7"/>
      <c r="N468" s="7"/>
      <c r="O468" s="7"/>
      <c r="P468" s="7"/>
      <c r="Q468" s="7"/>
      <c r="R468" s="7"/>
    </row>
    <row r="469" spans="7:18">
      <c r="G469" s="7"/>
      <c r="H469" s="7"/>
      <c r="I469" s="7"/>
      <c r="K469" s="7"/>
      <c r="L469" s="7"/>
      <c r="M469" s="7"/>
      <c r="N469" s="7"/>
      <c r="O469" s="7"/>
      <c r="P469" s="7"/>
      <c r="Q469" s="7"/>
      <c r="R469" s="7"/>
    </row>
    <row r="470" spans="7:18">
      <c r="G470" s="7"/>
      <c r="H470" s="7"/>
      <c r="I470" s="7"/>
      <c r="K470" s="7"/>
      <c r="L470" s="7"/>
      <c r="M470" s="7"/>
      <c r="N470" s="7"/>
      <c r="O470" s="7"/>
      <c r="P470" s="7"/>
      <c r="Q470" s="7"/>
      <c r="R470" s="7"/>
    </row>
    <row r="471" spans="7:18">
      <c r="G471" s="7"/>
      <c r="H471" s="7"/>
      <c r="I471" s="7"/>
      <c r="K471" s="7"/>
      <c r="L471" s="7"/>
      <c r="M471" s="7"/>
      <c r="N471" s="7"/>
      <c r="O471" s="7"/>
      <c r="P471" s="7"/>
      <c r="Q471" s="7"/>
      <c r="R471" s="7"/>
    </row>
    <row r="472" spans="7:18">
      <c r="G472" s="7"/>
      <c r="H472" s="7"/>
      <c r="I472" s="7"/>
      <c r="K472" s="7"/>
      <c r="L472" s="7"/>
      <c r="M472" s="7"/>
      <c r="N472" s="7"/>
      <c r="O472" s="7"/>
      <c r="P472" s="7"/>
      <c r="Q472" s="7"/>
      <c r="R472" s="7"/>
    </row>
    <row r="473" spans="7:18">
      <c r="G473" s="7"/>
      <c r="H473" s="7"/>
      <c r="I473" s="7"/>
      <c r="K473" s="7"/>
      <c r="L473" s="7"/>
      <c r="M473" s="7"/>
      <c r="N473" s="7"/>
      <c r="O473" s="7"/>
      <c r="P473" s="7"/>
      <c r="Q473" s="7"/>
      <c r="R473" s="7"/>
    </row>
    <row r="474" spans="7:18">
      <c r="G474" s="7"/>
      <c r="H474" s="7"/>
      <c r="I474" s="7"/>
      <c r="K474" s="7"/>
      <c r="L474" s="7"/>
      <c r="M474" s="7"/>
      <c r="N474" s="7"/>
      <c r="O474" s="7"/>
      <c r="P474" s="7"/>
      <c r="Q474" s="7"/>
      <c r="R474" s="7"/>
    </row>
    <row r="475" spans="7:18">
      <c r="G475" s="7"/>
      <c r="H475" s="7"/>
      <c r="I475" s="7"/>
      <c r="K475" s="7"/>
      <c r="L475" s="7"/>
      <c r="M475" s="7"/>
      <c r="N475" s="7"/>
      <c r="O475" s="7"/>
      <c r="P475" s="7"/>
      <c r="Q475" s="7"/>
      <c r="R475" s="7"/>
    </row>
    <row r="476" spans="7:18">
      <c r="G476" s="7"/>
      <c r="H476" s="7"/>
      <c r="I476" s="7"/>
      <c r="K476" s="7"/>
      <c r="L476" s="7"/>
      <c r="M476" s="7"/>
      <c r="N476" s="7"/>
      <c r="O476" s="7"/>
      <c r="P476" s="7"/>
      <c r="Q476" s="7"/>
      <c r="R476" s="7"/>
    </row>
    <row r="477" spans="7:18">
      <c r="G477" s="7"/>
      <c r="H477" s="7"/>
      <c r="I477" s="7"/>
      <c r="K477" s="7"/>
      <c r="L477" s="7"/>
      <c r="M477" s="7"/>
      <c r="N477" s="7"/>
      <c r="O477" s="7"/>
      <c r="P477" s="7"/>
      <c r="Q477" s="7"/>
      <c r="R477" s="7"/>
    </row>
    <row r="478" spans="7:18">
      <c r="G478" s="7"/>
      <c r="H478" s="7"/>
      <c r="I478" s="7"/>
      <c r="K478" s="7"/>
      <c r="L478" s="7"/>
      <c r="M478" s="7"/>
      <c r="N478" s="7"/>
      <c r="O478" s="7"/>
      <c r="P478" s="7"/>
      <c r="Q478" s="7"/>
      <c r="R478" s="7"/>
    </row>
    <row r="479" spans="7:18">
      <c r="G479" s="7"/>
      <c r="H479" s="7"/>
      <c r="I479" s="7"/>
      <c r="K479" s="7"/>
      <c r="L479" s="7"/>
      <c r="M479" s="7"/>
      <c r="N479" s="7"/>
      <c r="O479" s="7"/>
      <c r="P479" s="7"/>
      <c r="Q479" s="7"/>
      <c r="R479" s="7"/>
    </row>
    <row r="480" spans="7:18">
      <c r="G480" s="7"/>
      <c r="H480" s="7"/>
      <c r="I480" s="7"/>
      <c r="K480" s="7"/>
      <c r="L480" s="7"/>
      <c r="M480" s="7"/>
      <c r="N480" s="7"/>
      <c r="O480" s="7"/>
      <c r="P480" s="7"/>
      <c r="Q480" s="7"/>
      <c r="R480" s="7"/>
    </row>
    <row r="481" spans="7:18">
      <c r="G481" s="7"/>
      <c r="H481" s="7"/>
      <c r="I481" s="7"/>
      <c r="K481" s="7"/>
      <c r="L481" s="7"/>
      <c r="M481" s="7"/>
      <c r="N481" s="7"/>
      <c r="O481" s="7"/>
      <c r="P481" s="7"/>
      <c r="Q481" s="7"/>
      <c r="R481" s="7"/>
    </row>
    <row r="482" spans="7:18">
      <c r="G482" s="7"/>
      <c r="H482" s="7"/>
      <c r="I482" s="7"/>
      <c r="K482" s="7"/>
      <c r="L482" s="7"/>
      <c r="M482" s="7"/>
      <c r="N482" s="7"/>
      <c r="O482" s="7"/>
      <c r="P482" s="7"/>
      <c r="Q482" s="7"/>
      <c r="R482" s="7"/>
    </row>
    <row r="483" spans="7:18">
      <c r="G483" s="7"/>
      <c r="H483" s="7"/>
      <c r="I483" s="7"/>
      <c r="K483" s="7"/>
      <c r="L483" s="7"/>
      <c r="M483" s="7"/>
      <c r="N483" s="7"/>
      <c r="O483" s="7"/>
      <c r="P483" s="7"/>
      <c r="Q483" s="7"/>
      <c r="R483" s="7"/>
    </row>
    <row r="484" spans="7:18">
      <c r="G484" s="7"/>
      <c r="H484" s="7"/>
      <c r="I484" s="7"/>
      <c r="K484" s="7"/>
      <c r="L484" s="7"/>
      <c r="M484" s="7"/>
      <c r="N484" s="7"/>
      <c r="O484" s="7"/>
      <c r="P484" s="7"/>
      <c r="Q484" s="7"/>
      <c r="R484" s="7"/>
    </row>
    <row r="485" spans="7:18">
      <c r="G485" s="7"/>
      <c r="H485" s="7"/>
      <c r="I485" s="7"/>
      <c r="K485" s="7"/>
      <c r="L485" s="7"/>
      <c r="M485" s="7"/>
      <c r="N485" s="7"/>
      <c r="O485" s="7"/>
      <c r="P485" s="7"/>
      <c r="Q485" s="7"/>
      <c r="R485" s="7"/>
    </row>
    <row r="486" spans="7:18">
      <c r="G486" s="7"/>
      <c r="H486" s="7"/>
      <c r="I486" s="7"/>
      <c r="K486" s="7"/>
      <c r="L486" s="7"/>
      <c r="M486" s="7"/>
      <c r="N486" s="7"/>
      <c r="O486" s="7"/>
      <c r="P486" s="7"/>
      <c r="Q486" s="7"/>
      <c r="R486" s="7"/>
    </row>
    <row r="487" spans="7:18">
      <c r="G487" s="7"/>
      <c r="H487" s="7"/>
      <c r="I487" s="7"/>
      <c r="K487" s="7"/>
      <c r="L487" s="7"/>
      <c r="M487" s="7"/>
      <c r="N487" s="7"/>
      <c r="O487" s="7"/>
      <c r="P487" s="7"/>
      <c r="Q487" s="7"/>
      <c r="R487" s="7"/>
    </row>
    <row r="488" spans="7:18">
      <c r="G488" s="7"/>
      <c r="H488" s="7"/>
      <c r="I488" s="7"/>
      <c r="K488" s="7"/>
      <c r="L488" s="7"/>
      <c r="M488" s="7"/>
      <c r="N488" s="7"/>
      <c r="O488" s="7"/>
      <c r="P488" s="7"/>
      <c r="Q488" s="7"/>
      <c r="R488" s="7"/>
    </row>
    <row r="489" spans="7:18">
      <c r="G489" s="7"/>
      <c r="H489" s="7"/>
      <c r="I489" s="7"/>
      <c r="K489" s="7"/>
      <c r="L489" s="7"/>
      <c r="M489" s="7"/>
      <c r="N489" s="7"/>
      <c r="O489" s="7"/>
      <c r="P489" s="7"/>
      <c r="Q489" s="7"/>
      <c r="R489" s="7"/>
    </row>
    <row r="490" spans="7:18">
      <c r="G490" s="7"/>
      <c r="H490" s="7"/>
      <c r="I490" s="7"/>
      <c r="K490" s="7"/>
      <c r="L490" s="7"/>
      <c r="M490" s="7"/>
      <c r="N490" s="7"/>
      <c r="O490" s="7"/>
      <c r="P490" s="7"/>
      <c r="Q490" s="7"/>
      <c r="R490" s="7"/>
    </row>
    <row r="491" spans="7:18">
      <c r="G491" s="7"/>
      <c r="H491" s="7"/>
      <c r="I491" s="7"/>
      <c r="K491" s="7"/>
      <c r="L491" s="7"/>
      <c r="M491" s="7"/>
      <c r="N491" s="7"/>
      <c r="O491" s="7"/>
      <c r="P491" s="7"/>
      <c r="Q491" s="7"/>
      <c r="R491" s="7"/>
    </row>
    <row r="492" spans="7:18">
      <c r="G492" s="7"/>
      <c r="H492" s="7"/>
      <c r="I492" s="7"/>
      <c r="K492" s="7"/>
      <c r="L492" s="7"/>
      <c r="M492" s="7"/>
      <c r="N492" s="7"/>
      <c r="O492" s="7"/>
      <c r="P492" s="7"/>
      <c r="Q492" s="7"/>
      <c r="R492" s="7"/>
    </row>
    <row r="493" spans="7:18">
      <c r="G493" s="7"/>
      <c r="H493" s="7"/>
      <c r="I493" s="7"/>
      <c r="K493" s="7"/>
      <c r="L493" s="7"/>
      <c r="M493" s="7"/>
      <c r="N493" s="7"/>
      <c r="O493" s="7"/>
      <c r="P493" s="7"/>
      <c r="Q493" s="7"/>
      <c r="R493" s="7"/>
    </row>
    <row r="494" spans="7:18">
      <c r="G494" s="7"/>
      <c r="H494" s="7"/>
      <c r="I494" s="7"/>
      <c r="K494" s="7"/>
      <c r="L494" s="7"/>
      <c r="M494" s="7"/>
      <c r="N494" s="7"/>
      <c r="O494" s="7"/>
      <c r="P494" s="7"/>
      <c r="Q494" s="7"/>
      <c r="R494" s="7"/>
    </row>
    <row r="495" spans="7:18">
      <c r="G495" s="7"/>
      <c r="H495" s="7"/>
      <c r="I495" s="7"/>
      <c r="K495" s="7"/>
      <c r="L495" s="7"/>
      <c r="M495" s="7"/>
      <c r="N495" s="7"/>
      <c r="O495" s="7"/>
      <c r="P495" s="7"/>
      <c r="Q495" s="7"/>
      <c r="R495" s="7"/>
    </row>
    <row r="496" spans="7:18">
      <c r="G496" s="7"/>
      <c r="H496" s="7"/>
      <c r="I496" s="7"/>
      <c r="K496" s="7"/>
      <c r="L496" s="7"/>
      <c r="M496" s="7"/>
      <c r="N496" s="7"/>
      <c r="O496" s="7"/>
      <c r="P496" s="7"/>
      <c r="Q496" s="7"/>
      <c r="R496" s="7"/>
    </row>
    <row r="497" spans="7:18">
      <c r="G497" s="7"/>
      <c r="H497" s="7"/>
      <c r="I497" s="7"/>
      <c r="K497" s="7"/>
      <c r="L497" s="7"/>
      <c r="M497" s="7"/>
      <c r="N497" s="7"/>
      <c r="O497" s="7"/>
      <c r="P497" s="7"/>
      <c r="Q497" s="7"/>
      <c r="R497" s="7"/>
    </row>
    <row r="498" spans="7:18">
      <c r="G498" s="7"/>
      <c r="H498" s="7"/>
      <c r="I498" s="7"/>
      <c r="K498" s="7"/>
      <c r="L498" s="7"/>
      <c r="M498" s="7"/>
      <c r="N498" s="7"/>
      <c r="O498" s="7"/>
      <c r="P498" s="7"/>
      <c r="Q498" s="7"/>
      <c r="R498" s="7"/>
    </row>
    <row r="499" spans="7:18">
      <c r="G499" s="7"/>
      <c r="H499" s="7"/>
      <c r="I499" s="7"/>
      <c r="K499" s="7"/>
      <c r="L499" s="7"/>
      <c r="M499" s="7"/>
      <c r="N499" s="7"/>
      <c r="O499" s="7"/>
      <c r="P499" s="7"/>
      <c r="Q499" s="7"/>
      <c r="R499" s="7"/>
    </row>
    <row r="500" spans="7:18">
      <c r="G500" s="7"/>
      <c r="H500" s="7"/>
      <c r="I500" s="7"/>
      <c r="K500" s="7"/>
      <c r="L500" s="7"/>
      <c r="M500" s="7"/>
      <c r="N500" s="7"/>
      <c r="O500" s="7"/>
      <c r="P500" s="7"/>
      <c r="Q500" s="7"/>
      <c r="R500" s="7"/>
    </row>
    <row r="501" spans="7:18">
      <c r="G501" s="7"/>
      <c r="H501" s="7"/>
      <c r="I501" s="7"/>
      <c r="K501" s="7"/>
      <c r="L501" s="7"/>
      <c r="M501" s="7"/>
      <c r="N501" s="7"/>
      <c r="O501" s="7"/>
      <c r="P501" s="7"/>
      <c r="Q501" s="7"/>
      <c r="R501" s="7"/>
    </row>
    <row r="502" spans="7:18">
      <c r="G502" s="7"/>
      <c r="H502" s="7"/>
      <c r="I502" s="7"/>
      <c r="K502" s="7"/>
      <c r="L502" s="7"/>
      <c r="M502" s="7"/>
      <c r="N502" s="7"/>
      <c r="O502" s="7"/>
      <c r="P502" s="7"/>
      <c r="Q502" s="7"/>
      <c r="R502" s="7"/>
    </row>
    <row r="503" spans="7:18">
      <c r="G503" s="7"/>
      <c r="H503" s="7"/>
      <c r="I503" s="7"/>
      <c r="K503" s="7"/>
      <c r="L503" s="7"/>
      <c r="M503" s="7"/>
      <c r="N503" s="7"/>
      <c r="O503" s="7"/>
      <c r="P503" s="7"/>
      <c r="Q503" s="7"/>
      <c r="R503" s="7"/>
    </row>
    <row r="504" spans="7:18">
      <c r="G504" s="7"/>
      <c r="H504" s="7"/>
      <c r="I504" s="7"/>
      <c r="K504" s="7"/>
      <c r="L504" s="7"/>
      <c r="M504" s="7"/>
      <c r="N504" s="7"/>
      <c r="O504" s="7"/>
      <c r="P504" s="7"/>
      <c r="Q504" s="7"/>
      <c r="R504" s="7"/>
    </row>
    <row r="505" spans="7:18">
      <c r="G505" s="7"/>
      <c r="H505" s="7"/>
      <c r="I505" s="7"/>
      <c r="K505" s="7"/>
      <c r="L505" s="7"/>
      <c r="M505" s="7"/>
      <c r="N505" s="7"/>
      <c r="O505" s="7"/>
      <c r="P505" s="7"/>
      <c r="Q505" s="7"/>
      <c r="R505" s="7"/>
    </row>
    <row r="506" spans="7:18">
      <c r="G506" s="7"/>
      <c r="H506" s="7"/>
      <c r="I506" s="7"/>
      <c r="K506" s="7"/>
      <c r="L506" s="7"/>
      <c r="M506" s="7"/>
      <c r="N506" s="7"/>
      <c r="O506" s="7"/>
      <c r="P506" s="7"/>
      <c r="Q506" s="7"/>
      <c r="R506" s="7"/>
    </row>
    <row r="507" spans="7:18">
      <c r="G507" s="7"/>
      <c r="H507" s="7"/>
      <c r="I507" s="7"/>
      <c r="K507" s="7"/>
      <c r="L507" s="7"/>
      <c r="M507" s="7"/>
      <c r="N507" s="7"/>
      <c r="O507" s="7"/>
      <c r="P507" s="7"/>
      <c r="Q507" s="7"/>
      <c r="R507" s="7"/>
    </row>
    <row r="508" spans="7:18">
      <c r="G508" s="7"/>
      <c r="H508" s="7"/>
      <c r="I508" s="7"/>
      <c r="K508" s="7"/>
      <c r="L508" s="7"/>
      <c r="M508" s="7"/>
      <c r="N508" s="7"/>
      <c r="O508" s="7"/>
      <c r="P508" s="7"/>
      <c r="Q508" s="7"/>
      <c r="R508" s="7"/>
    </row>
    <row r="509" spans="7:18">
      <c r="G509" s="7"/>
      <c r="H509" s="7"/>
      <c r="I509" s="7"/>
      <c r="K509" s="7"/>
      <c r="L509" s="7"/>
      <c r="M509" s="7"/>
      <c r="N509" s="7"/>
      <c r="O509" s="7"/>
      <c r="P509" s="7"/>
      <c r="Q509" s="7"/>
      <c r="R509" s="7"/>
    </row>
    <row r="510" spans="7:18">
      <c r="G510" s="7"/>
      <c r="H510" s="7"/>
      <c r="I510" s="7"/>
      <c r="K510" s="7"/>
      <c r="L510" s="7"/>
      <c r="M510" s="7"/>
      <c r="N510" s="7"/>
      <c r="O510" s="7"/>
      <c r="P510" s="7"/>
      <c r="Q510" s="7"/>
      <c r="R510" s="7"/>
    </row>
    <row r="511" spans="7:18">
      <c r="G511" s="7"/>
      <c r="H511" s="7"/>
      <c r="I511" s="7"/>
      <c r="K511" s="7"/>
      <c r="L511" s="7"/>
      <c r="M511" s="7"/>
      <c r="N511" s="7"/>
      <c r="O511" s="7"/>
      <c r="P511" s="7"/>
      <c r="Q511" s="7"/>
      <c r="R511" s="7"/>
    </row>
    <row r="512" spans="7:18">
      <c r="G512" s="7"/>
      <c r="H512" s="7"/>
      <c r="I512" s="7"/>
      <c r="K512" s="7"/>
      <c r="L512" s="7"/>
      <c r="M512" s="7"/>
      <c r="N512" s="7"/>
      <c r="O512" s="7"/>
      <c r="P512" s="7"/>
      <c r="Q512" s="7"/>
      <c r="R512" s="7"/>
    </row>
    <row r="513" spans="7:18">
      <c r="G513" s="7"/>
      <c r="H513" s="7"/>
      <c r="I513" s="7"/>
      <c r="K513" s="7"/>
      <c r="L513" s="7"/>
      <c r="M513" s="7"/>
      <c r="N513" s="7"/>
      <c r="O513" s="7"/>
      <c r="P513" s="7"/>
      <c r="Q513" s="7"/>
      <c r="R513" s="7"/>
    </row>
    <row r="514" spans="7:18">
      <c r="G514" s="7"/>
      <c r="H514" s="7"/>
      <c r="I514" s="7"/>
      <c r="K514" s="7"/>
      <c r="L514" s="7"/>
      <c r="M514" s="7"/>
      <c r="N514" s="7"/>
      <c r="O514" s="7"/>
      <c r="P514" s="7"/>
      <c r="Q514" s="7"/>
      <c r="R514" s="7"/>
    </row>
    <row r="515" spans="7:18">
      <c r="G515" s="7"/>
      <c r="H515" s="7"/>
      <c r="I515" s="7"/>
      <c r="K515" s="7"/>
      <c r="L515" s="7"/>
      <c r="M515" s="7"/>
      <c r="N515" s="7"/>
      <c r="O515" s="7"/>
      <c r="P515" s="7"/>
      <c r="Q515" s="7"/>
      <c r="R515" s="7"/>
    </row>
    <row r="516" spans="7:18">
      <c r="G516" s="7"/>
      <c r="H516" s="7"/>
      <c r="I516" s="7"/>
      <c r="K516" s="7"/>
      <c r="L516" s="7"/>
      <c r="M516" s="7"/>
      <c r="N516" s="7"/>
      <c r="O516" s="7"/>
      <c r="P516" s="7"/>
      <c r="Q516" s="7"/>
      <c r="R516" s="7"/>
    </row>
    <row r="517" spans="7:18">
      <c r="G517" s="7"/>
      <c r="H517" s="7"/>
      <c r="I517" s="7"/>
      <c r="K517" s="7"/>
      <c r="L517" s="7"/>
      <c r="M517" s="7"/>
      <c r="N517" s="7"/>
      <c r="O517" s="7"/>
      <c r="P517" s="7"/>
      <c r="Q517" s="7"/>
      <c r="R517" s="7"/>
    </row>
    <row r="518" spans="7:18">
      <c r="G518" s="7"/>
      <c r="H518" s="7"/>
      <c r="I518" s="7"/>
      <c r="K518" s="7"/>
      <c r="L518" s="7"/>
      <c r="M518" s="7"/>
      <c r="N518" s="7"/>
      <c r="O518" s="7"/>
      <c r="P518" s="7"/>
      <c r="Q518" s="7"/>
      <c r="R518" s="7"/>
    </row>
    <row r="519" spans="7:18">
      <c r="G519" s="7"/>
      <c r="H519" s="7"/>
      <c r="I519" s="7"/>
      <c r="K519" s="7"/>
      <c r="L519" s="7"/>
      <c r="M519" s="7"/>
      <c r="N519" s="7"/>
      <c r="O519" s="7"/>
      <c r="P519" s="7"/>
      <c r="Q519" s="7"/>
      <c r="R519" s="7"/>
    </row>
    <row r="520" spans="7:18">
      <c r="G520" s="7"/>
      <c r="H520" s="7"/>
      <c r="I520" s="7"/>
      <c r="K520" s="7"/>
      <c r="L520" s="7"/>
      <c r="M520" s="7"/>
      <c r="N520" s="7"/>
      <c r="O520" s="7"/>
      <c r="P520" s="7"/>
      <c r="Q520" s="7"/>
      <c r="R520" s="7"/>
    </row>
    <row r="521" spans="7:18">
      <c r="G521" s="7"/>
      <c r="H521" s="7"/>
      <c r="I521" s="7"/>
      <c r="K521" s="7"/>
      <c r="L521" s="7"/>
      <c r="M521" s="7"/>
      <c r="N521" s="7"/>
      <c r="O521" s="7"/>
      <c r="P521" s="7"/>
      <c r="Q521" s="7"/>
      <c r="R521" s="7"/>
    </row>
    <row r="522" spans="7:18">
      <c r="G522" s="7"/>
      <c r="H522" s="7"/>
      <c r="I522" s="7"/>
      <c r="K522" s="7"/>
      <c r="L522" s="7"/>
      <c r="M522" s="7"/>
      <c r="N522" s="7"/>
      <c r="O522" s="7"/>
      <c r="P522" s="7"/>
      <c r="Q522" s="7"/>
      <c r="R522" s="7"/>
    </row>
    <row r="523" spans="7:18">
      <c r="G523" s="7"/>
      <c r="H523" s="7"/>
      <c r="I523" s="7"/>
      <c r="K523" s="7"/>
      <c r="L523" s="7"/>
      <c r="M523" s="7"/>
      <c r="N523" s="7"/>
      <c r="O523" s="7"/>
      <c r="P523" s="7"/>
      <c r="Q523" s="7"/>
      <c r="R523" s="7"/>
    </row>
    <row r="524" spans="7:18">
      <c r="G524" s="7"/>
      <c r="H524" s="7"/>
      <c r="I524" s="7"/>
      <c r="K524" s="7"/>
      <c r="L524" s="7"/>
      <c r="M524" s="7"/>
      <c r="N524" s="7"/>
      <c r="O524" s="7"/>
      <c r="P524" s="7"/>
      <c r="Q524" s="7"/>
      <c r="R524" s="7"/>
    </row>
    <row r="525" spans="7:18">
      <c r="G525" s="7"/>
      <c r="H525" s="7"/>
      <c r="I525" s="7"/>
      <c r="K525" s="7"/>
      <c r="L525" s="7"/>
      <c r="M525" s="7"/>
      <c r="N525" s="7"/>
      <c r="O525" s="7"/>
      <c r="P525" s="7"/>
      <c r="Q525" s="7"/>
      <c r="R525" s="7"/>
    </row>
    <row r="526" spans="7:18">
      <c r="G526" s="7"/>
      <c r="H526" s="7"/>
      <c r="I526" s="7"/>
      <c r="K526" s="7"/>
      <c r="L526" s="7"/>
      <c r="M526" s="7"/>
      <c r="N526" s="7"/>
      <c r="O526" s="7"/>
      <c r="P526" s="7"/>
      <c r="Q526" s="7"/>
      <c r="R526" s="7"/>
    </row>
    <row r="527" spans="7:18">
      <c r="G527" s="7"/>
      <c r="H527" s="7"/>
      <c r="I527" s="7"/>
      <c r="K527" s="7"/>
      <c r="L527" s="7"/>
      <c r="M527" s="7"/>
      <c r="N527" s="7"/>
      <c r="O527" s="7"/>
      <c r="P527" s="7"/>
      <c r="Q527" s="7"/>
      <c r="R527" s="7"/>
    </row>
    <row r="528" spans="7:18">
      <c r="G528" s="7"/>
      <c r="H528" s="7"/>
      <c r="I528" s="7"/>
      <c r="K528" s="7"/>
      <c r="L528" s="7"/>
      <c r="M528" s="7"/>
      <c r="N528" s="7"/>
      <c r="O528" s="7"/>
      <c r="P528" s="7"/>
      <c r="Q528" s="7"/>
      <c r="R528" s="7"/>
    </row>
    <row r="529" spans="7:18">
      <c r="G529" s="7"/>
      <c r="H529" s="7"/>
      <c r="I529" s="7"/>
      <c r="K529" s="7"/>
      <c r="L529" s="7"/>
      <c r="M529" s="7"/>
      <c r="N529" s="7"/>
      <c r="O529" s="7"/>
      <c r="P529" s="7"/>
      <c r="Q529" s="7"/>
      <c r="R529" s="7"/>
    </row>
    <row r="530" spans="7:18">
      <c r="G530" s="7"/>
      <c r="H530" s="7"/>
      <c r="I530" s="7"/>
      <c r="K530" s="7"/>
      <c r="L530" s="7"/>
      <c r="M530" s="7"/>
      <c r="N530" s="7"/>
      <c r="O530" s="7"/>
      <c r="P530" s="7"/>
      <c r="Q530" s="7"/>
      <c r="R530" s="7"/>
    </row>
    <row r="531" spans="7:18">
      <c r="G531" s="7"/>
      <c r="H531" s="7"/>
      <c r="I531" s="7"/>
      <c r="K531" s="7"/>
      <c r="L531" s="7"/>
      <c r="M531" s="7"/>
      <c r="N531" s="7"/>
      <c r="O531" s="7"/>
      <c r="P531" s="7"/>
      <c r="Q531" s="7"/>
      <c r="R531" s="7"/>
    </row>
    <row r="532" spans="7:18">
      <c r="G532" s="7"/>
      <c r="H532" s="7"/>
      <c r="I532" s="7"/>
      <c r="K532" s="7"/>
      <c r="L532" s="7"/>
      <c r="M532" s="7"/>
      <c r="N532" s="7"/>
      <c r="O532" s="7"/>
      <c r="P532" s="7"/>
      <c r="Q532" s="7"/>
      <c r="R532" s="7"/>
    </row>
    <row r="533" spans="7:18">
      <c r="G533" s="7"/>
      <c r="H533" s="7"/>
      <c r="I533" s="7"/>
      <c r="K533" s="7"/>
      <c r="L533" s="7"/>
      <c r="M533" s="7"/>
      <c r="N533" s="7"/>
      <c r="O533" s="7"/>
      <c r="P533" s="7"/>
      <c r="Q533" s="7"/>
      <c r="R533" s="7"/>
    </row>
    <row r="534" spans="7:18">
      <c r="G534" s="7"/>
      <c r="H534" s="7"/>
      <c r="I534" s="7"/>
      <c r="K534" s="7"/>
      <c r="L534" s="7"/>
      <c r="M534" s="7"/>
      <c r="N534" s="7"/>
      <c r="O534" s="7"/>
      <c r="P534" s="7"/>
      <c r="Q534" s="7"/>
      <c r="R534" s="7"/>
    </row>
    <row r="535" spans="7:18">
      <c r="G535" s="7"/>
      <c r="H535" s="7"/>
      <c r="I535" s="7"/>
      <c r="K535" s="7"/>
      <c r="L535" s="7"/>
      <c r="M535" s="7"/>
      <c r="N535" s="7"/>
      <c r="O535" s="7"/>
      <c r="P535" s="7"/>
      <c r="Q535" s="7"/>
      <c r="R535" s="7"/>
    </row>
    <row r="536" spans="7:18">
      <c r="G536" s="7"/>
      <c r="H536" s="7"/>
      <c r="I536" s="7"/>
      <c r="K536" s="7"/>
      <c r="L536" s="7"/>
      <c r="M536" s="7"/>
      <c r="N536" s="7"/>
      <c r="O536" s="7"/>
      <c r="P536" s="7"/>
      <c r="Q536" s="7"/>
      <c r="R536" s="7"/>
    </row>
    <row r="537" spans="7:18">
      <c r="G537" s="7"/>
      <c r="H537" s="7"/>
      <c r="I537" s="7"/>
      <c r="K537" s="7"/>
      <c r="L537" s="7"/>
      <c r="M537" s="7"/>
      <c r="N537" s="7"/>
      <c r="O537" s="7"/>
      <c r="P537" s="7"/>
      <c r="Q537" s="7"/>
      <c r="R537" s="7"/>
    </row>
    <row r="538" spans="7:18">
      <c r="G538" s="7"/>
      <c r="H538" s="7"/>
      <c r="I538" s="7"/>
      <c r="K538" s="7"/>
      <c r="L538" s="7"/>
      <c r="M538" s="7"/>
      <c r="N538" s="7"/>
      <c r="O538" s="7"/>
      <c r="P538" s="7"/>
      <c r="Q538" s="7"/>
      <c r="R538" s="7"/>
    </row>
    <row r="539" spans="7:18">
      <c r="G539" s="7"/>
      <c r="H539" s="7"/>
      <c r="I539" s="7"/>
      <c r="K539" s="7"/>
      <c r="L539" s="7"/>
      <c r="M539" s="7"/>
      <c r="N539" s="7"/>
      <c r="O539" s="7"/>
      <c r="P539" s="7"/>
      <c r="Q539" s="7"/>
      <c r="R539" s="7"/>
    </row>
    <row r="540" spans="7:18">
      <c r="G540" s="7"/>
      <c r="H540" s="7"/>
      <c r="I540" s="7"/>
      <c r="K540" s="7"/>
      <c r="L540" s="7"/>
      <c r="M540" s="7"/>
      <c r="N540" s="7"/>
      <c r="O540" s="7"/>
      <c r="P540" s="7"/>
      <c r="Q540" s="7"/>
      <c r="R540" s="7"/>
    </row>
    <row r="541" spans="7:18">
      <c r="G541" s="7"/>
      <c r="H541" s="7"/>
      <c r="I541" s="7"/>
      <c r="K541" s="7"/>
      <c r="L541" s="7"/>
      <c r="M541" s="7"/>
      <c r="N541" s="7"/>
      <c r="O541" s="7"/>
      <c r="P541" s="7"/>
      <c r="Q541" s="7"/>
      <c r="R541" s="7"/>
    </row>
    <row r="542" spans="7:18">
      <c r="G542" s="7"/>
      <c r="H542" s="7"/>
      <c r="I542" s="7"/>
      <c r="K542" s="7"/>
      <c r="L542" s="7"/>
      <c r="M542" s="7"/>
      <c r="N542" s="7"/>
      <c r="O542" s="7"/>
      <c r="P542" s="7"/>
      <c r="Q542" s="7"/>
      <c r="R542" s="7"/>
    </row>
    <row r="543" spans="7:18">
      <c r="G543" s="7"/>
      <c r="H543" s="7"/>
      <c r="I543" s="7"/>
      <c r="K543" s="7"/>
      <c r="L543" s="7"/>
      <c r="M543" s="7"/>
      <c r="N543" s="7"/>
      <c r="O543" s="7"/>
      <c r="P543" s="7"/>
      <c r="Q543" s="7"/>
      <c r="R543" s="7"/>
    </row>
    <row r="544" spans="7:18">
      <c r="G544" s="7"/>
      <c r="H544" s="7"/>
      <c r="I544" s="7"/>
      <c r="K544" s="7"/>
      <c r="L544" s="7"/>
      <c r="M544" s="7"/>
      <c r="N544" s="7"/>
      <c r="O544" s="7"/>
      <c r="P544" s="7"/>
      <c r="Q544" s="7"/>
      <c r="R544" s="7"/>
    </row>
    <row r="545" spans="7:18">
      <c r="G545" s="7"/>
      <c r="H545" s="7"/>
      <c r="I545" s="7"/>
      <c r="K545" s="7"/>
      <c r="L545" s="7"/>
      <c r="M545" s="7"/>
      <c r="N545" s="7"/>
      <c r="O545" s="7"/>
      <c r="P545" s="7"/>
      <c r="Q545" s="7"/>
      <c r="R545" s="7"/>
    </row>
    <row r="546" spans="7:18">
      <c r="G546" s="7"/>
      <c r="H546" s="7"/>
      <c r="I546" s="7"/>
      <c r="K546" s="7"/>
      <c r="L546" s="7"/>
      <c r="M546" s="7"/>
      <c r="N546" s="7"/>
      <c r="O546" s="7"/>
      <c r="P546" s="7"/>
      <c r="Q546" s="7"/>
      <c r="R546" s="7"/>
    </row>
    <row r="547" spans="7:18">
      <c r="G547" s="7"/>
      <c r="H547" s="7"/>
      <c r="I547" s="7"/>
      <c r="K547" s="7"/>
      <c r="L547" s="7"/>
      <c r="M547" s="7"/>
      <c r="N547" s="7"/>
      <c r="O547" s="7"/>
      <c r="P547" s="7"/>
      <c r="Q547" s="7"/>
      <c r="R547" s="7"/>
    </row>
    <row r="548" spans="7:18">
      <c r="G548" s="7"/>
      <c r="H548" s="7"/>
      <c r="I548" s="7"/>
      <c r="K548" s="7"/>
      <c r="L548" s="7"/>
      <c r="M548" s="7"/>
      <c r="N548" s="7"/>
      <c r="O548" s="7"/>
      <c r="P548" s="7"/>
      <c r="Q548" s="7"/>
      <c r="R548" s="7"/>
    </row>
    <row r="549" spans="7:18">
      <c r="G549" s="7"/>
      <c r="H549" s="7"/>
      <c r="I549" s="7"/>
      <c r="K549" s="7"/>
      <c r="L549" s="7"/>
      <c r="M549" s="7"/>
      <c r="N549" s="7"/>
      <c r="O549" s="7"/>
      <c r="P549" s="7"/>
      <c r="Q549" s="7"/>
      <c r="R549" s="7"/>
    </row>
    <row r="550" spans="7:18">
      <c r="G550" s="7"/>
      <c r="H550" s="7"/>
      <c r="I550" s="7"/>
      <c r="K550" s="7"/>
      <c r="L550" s="7"/>
      <c r="M550" s="7"/>
      <c r="N550" s="7"/>
      <c r="O550" s="7"/>
      <c r="P550" s="7"/>
      <c r="Q550" s="7"/>
      <c r="R550" s="7"/>
    </row>
    <row r="551" spans="7:18">
      <c r="G551" s="7"/>
      <c r="H551" s="7"/>
      <c r="I551" s="7"/>
      <c r="K551" s="7"/>
      <c r="L551" s="7"/>
      <c r="M551" s="7"/>
      <c r="N551" s="7"/>
      <c r="O551" s="7"/>
      <c r="P551" s="7"/>
      <c r="Q551" s="7"/>
      <c r="R551" s="7"/>
    </row>
    <row r="552" spans="7:18">
      <c r="G552" s="7"/>
      <c r="H552" s="7"/>
      <c r="I552" s="7"/>
      <c r="K552" s="7"/>
      <c r="L552" s="7"/>
      <c r="M552" s="7"/>
      <c r="N552" s="7"/>
      <c r="O552" s="7"/>
      <c r="P552" s="7"/>
      <c r="Q552" s="7"/>
      <c r="R552" s="7"/>
    </row>
    <row r="553" spans="7:18">
      <c r="G553" s="7"/>
      <c r="H553" s="7"/>
      <c r="I553" s="7"/>
      <c r="K553" s="7"/>
      <c r="L553" s="7"/>
      <c r="M553" s="7"/>
      <c r="N553" s="7"/>
      <c r="O553" s="7"/>
      <c r="P553" s="7"/>
      <c r="Q553" s="7"/>
      <c r="R553" s="7"/>
    </row>
    <row r="554" spans="7:18">
      <c r="G554" s="7"/>
      <c r="H554" s="7"/>
      <c r="I554" s="7"/>
      <c r="K554" s="7"/>
      <c r="L554" s="7"/>
      <c r="M554" s="7"/>
      <c r="N554" s="7"/>
      <c r="O554" s="7"/>
      <c r="P554" s="7"/>
      <c r="Q554" s="7"/>
      <c r="R554" s="7"/>
    </row>
    <row r="555" spans="7:18">
      <c r="G555" s="7"/>
      <c r="H555" s="7"/>
      <c r="I555" s="7"/>
      <c r="K555" s="7"/>
      <c r="L555" s="7"/>
      <c r="M555" s="7"/>
      <c r="N555" s="7"/>
      <c r="O555" s="7"/>
      <c r="P555" s="7"/>
      <c r="Q555" s="7"/>
      <c r="R555" s="7"/>
    </row>
    <row r="556" spans="7:18">
      <c r="G556" s="7"/>
      <c r="H556" s="7"/>
      <c r="I556" s="7"/>
      <c r="K556" s="7"/>
      <c r="L556" s="7"/>
      <c r="M556" s="7"/>
      <c r="N556" s="7"/>
      <c r="O556" s="7"/>
      <c r="P556" s="7"/>
      <c r="Q556" s="7"/>
      <c r="R556" s="7"/>
    </row>
    <row r="557" spans="7:18">
      <c r="G557" s="7"/>
      <c r="H557" s="7"/>
      <c r="I557" s="7"/>
      <c r="K557" s="7"/>
      <c r="L557" s="7"/>
      <c r="M557" s="7"/>
      <c r="N557" s="7"/>
      <c r="O557" s="7"/>
      <c r="P557" s="7"/>
      <c r="Q557" s="7"/>
      <c r="R557" s="7"/>
    </row>
    <row r="558" spans="7:18">
      <c r="G558" s="7"/>
      <c r="H558" s="7"/>
      <c r="I558" s="7"/>
      <c r="K558" s="7"/>
      <c r="L558" s="7"/>
      <c r="M558" s="7"/>
      <c r="N558" s="7"/>
      <c r="O558" s="7"/>
      <c r="P558" s="7"/>
      <c r="Q558" s="7"/>
      <c r="R558" s="7"/>
    </row>
    <row r="559" spans="7:18">
      <c r="G559" s="7"/>
      <c r="H559" s="7"/>
      <c r="I559" s="7"/>
      <c r="K559" s="7"/>
      <c r="L559" s="7"/>
      <c r="M559" s="7"/>
      <c r="N559" s="7"/>
      <c r="O559" s="7"/>
      <c r="P559" s="7"/>
      <c r="Q559" s="7"/>
      <c r="R559" s="7"/>
    </row>
    <row r="560" spans="7:18">
      <c r="G560" s="7"/>
      <c r="H560" s="7"/>
      <c r="I560" s="7"/>
      <c r="K560" s="7"/>
      <c r="L560" s="7"/>
      <c r="M560" s="7"/>
      <c r="N560" s="7"/>
      <c r="O560" s="7"/>
      <c r="P560" s="7"/>
      <c r="Q560" s="7"/>
      <c r="R560" s="7"/>
    </row>
    <row r="561" spans="7:18">
      <c r="G561" s="7"/>
      <c r="H561" s="7"/>
      <c r="I561" s="7"/>
      <c r="K561" s="7"/>
      <c r="L561" s="7"/>
      <c r="M561" s="7"/>
      <c r="N561" s="7"/>
      <c r="O561" s="7"/>
      <c r="P561" s="7"/>
      <c r="Q561" s="7"/>
      <c r="R561" s="7"/>
    </row>
    <row r="562" spans="7:18">
      <c r="G562" s="7"/>
      <c r="H562" s="7"/>
      <c r="I562" s="7"/>
      <c r="K562" s="7"/>
      <c r="L562" s="7"/>
      <c r="M562" s="7"/>
      <c r="N562" s="7"/>
      <c r="O562" s="7"/>
      <c r="P562" s="7"/>
      <c r="Q562" s="7"/>
      <c r="R562" s="7"/>
    </row>
    <row r="563" spans="7:18">
      <c r="G563" s="7"/>
      <c r="H563" s="7"/>
      <c r="I563" s="7"/>
      <c r="K563" s="7"/>
      <c r="L563" s="7"/>
      <c r="M563" s="7"/>
      <c r="N563" s="7"/>
      <c r="O563" s="7"/>
      <c r="P563" s="7"/>
      <c r="Q563" s="7"/>
      <c r="R563" s="7"/>
    </row>
  </sheetData>
  <sortState ref="C8:V288">
    <sortCondition descending="1" ref="F8:F288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564"/>
  <sheetViews>
    <sheetView workbookViewId="0">
      <pane xSplit="6" ySplit="7" topLeftCell="G284" activePane="bottomRight" state="frozen"/>
      <selection pane="topRight" activeCell="G1" sqref="G1"/>
      <selection pane="bottomLeft" activeCell="A8" sqref="A8"/>
      <selection pane="bottomRight" activeCell="K4" sqref="K4"/>
    </sheetView>
  </sheetViews>
  <sheetFormatPr defaultRowHeight="15"/>
  <cols>
    <col min="1" max="1" width="4.42578125" customWidth="1"/>
    <col min="2" max="2" width="5.5703125" customWidth="1"/>
    <col min="3" max="3" width="26.42578125" customWidth="1"/>
    <col min="4" max="4" width="5" customWidth="1"/>
    <col min="5" max="5" width="6.7109375" style="3" customWidth="1"/>
    <col min="6" max="6" width="9.140625" style="27"/>
    <col min="7" max="7" width="5.140625" customWidth="1"/>
    <col min="8" max="9" width="4" bestFit="1" customWidth="1"/>
    <col min="10" max="10" width="3.85546875" style="27" bestFit="1" customWidth="1"/>
    <col min="11" max="11" width="4" bestFit="1" customWidth="1"/>
    <col min="12" max="12" width="4.140625" customWidth="1"/>
    <col min="13" max="13" width="3.85546875" bestFit="1" customWidth="1"/>
    <col min="14" max="14" width="3" bestFit="1" customWidth="1"/>
    <col min="15" max="16" width="4" bestFit="1" customWidth="1"/>
    <col min="17" max="19" width="3" bestFit="1" customWidth="1"/>
    <col min="20" max="20" width="5.5703125" style="27" customWidth="1"/>
    <col min="21" max="21" width="3" bestFit="1" customWidth="1"/>
    <col min="22" max="22" width="4" bestFit="1" customWidth="1"/>
    <col min="23" max="23" width="9.85546875" customWidth="1"/>
    <col min="24" max="24" width="6.5703125" bestFit="1" customWidth="1"/>
  </cols>
  <sheetData>
    <row r="1" spans="1:24">
      <c r="A1" s="5" t="s">
        <v>2</v>
      </c>
      <c r="E1" s="6" t="s">
        <v>3</v>
      </c>
      <c r="F1" s="27" t="s">
        <v>4</v>
      </c>
      <c r="G1" s="7"/>
      <c r="H1" s="7"/>
      <c r="I1" s="7"/>
      <c r="K1" s="8"/>
      <c r="M1" s="9" t="s">
        <v>27</v>
      </c>
      <c r="W1" s="7"/>
    </row>
    <row r="2" spans="1:24">
      <c r="B2" s="1" t="s">
        <v>26</v>
      </c>
      <c r="E2" s="6" t="s">
        <v>5</v>
      </c>
      <c r="F2" s="27" t="s">
        <v>6</v>
      </c>
      <c r="G2" s="7"/>
      <c r="H2" s="7"/>
      <c r="I2" s="7"/>
      <c r="K2" s="8"/>
      <c r="M2" s="9" t="s">
        <v>27</v>
      </c>
      <c r="W2" s="7"/>
    </row>
    <row r="3" spans="1:24">
      <c r="B3" s="5" t="s">
        <v>7</v>
      </c>
      <c r="E3" s="10" t="s">
        <v>8</v>
      </c>
      <c r="F3" s="27" t="s">
        <v>9</v>
      </c>
      <c r="G3" s="7"/>
      <c r="H3" s="7"/>
      <c r="I3" s="7"/>
      <c r="K3" s="8"/>
      <c r="M3" s="11" t="s">
        <v>28</v>
      </c>
      <c r="W3" s="7"/>
    </row>
    <row r="4" spans="1:24">
      <c r="A4" s="5"/>
      <c r="B4" s="5" t="s">
        <v>1070</v>
      </c>
      <c r="E4" s="10" t="s">
        <v>10</v>
      </c>
      <c r="F4" s="27" t="s">
        <v>11</v>
      </c>
      <c r="G4" s="7"/>
      <c r="H4" s="7"/>
      <c r="I4" s="7"/>
      <c r="K4" s="12"/>
      <c r="M4" s="11" t="s">
        <v>28</v>
      </c>
      <c r="W4" s="7"/>
    </row>
    <row r="5" spans="1:24">
      <c r="A5" s="5"/>
      <c r="B5" s="5"/>
      <c r="E5" s="13" t="s">
        <v>12</v>
      </c>
      <c r="F5" s="27" t="s">
        <v>13</v>
      </c>
      <c r="G5" s="7"/>
      <c r="H5" s="7"/>
      <c r="I5" s="7"/>
      <c r="K5" s="12"/>
      <c r="M5" s="11" t="s">
        <v>29</v>
      </c>
      <c r="W5" s="18" t="s">
        <v>25</v>
      </c>
      <c r="X5" s="21" t="s">
        <v>23</v>
      </c>
    </row>
    <row r="6" spans="1:24">
      <c r="A6" s="5"/>
      <c r="E6" s="13" t="s">
        <v>14</v>
      </c>
      <c r="F6" s="27" t="s">
        <v>15</v>
      </c>
      <c r="G6" s="7"/>
      <c r="H6" s="7"/>
      <c r="I6" s="7"/>
      <c r="K6" s="8"/>
      <c r="M6" s="11" t="s">
        <v>29</v>
      </c>
      <c r="W6" s="19">
        <f>SUM(W11:W796)</f>
        <v>510</v>
      </c>
      <c r="X6" s="20">
        <f>SUM(X11:X796)</f>
        <v>636</v>
      </c>
    </row>
    <row r="7" spans="1:24">
      <c r="A7" s="14"/>
      <c r="B7" s="15"/>
      <c r="C7" s="14" t="s">
        <v>16</v>
      </c>
      <c r="D7" s="14" t="s">
        <v>17</v>
      </c>
      <c r="E7" s="17" t="s">
        <v>18</v>
      </c>
      <c r="F7" s="16" t="s">
        <v>19</v>
      </c>
      <c r="G7" s="17" t="s">
        <v>20</v>
      </c>
      <c r="H7" s="15">
        <f>COUNT(G8:G1039)</f>
        <v>142</v>
      </c>
      <c r="I7" s="15">
        <f>COUNT(G8:I839)</f>
        <v>174</v>
      </c>
      <c r="J7" s="17" t="s">
        <v>21</v>
      </c>
      <c r="K7" s="15">
        <f>COUNT(J8:J1039)</f>
        <v>109</v>
      </c>
      <c r="L7" s="15">
        <f>COUNT(J8:L839)</f>
        <v>130</v>
      </c>
      <c r="M7" s="17" t="s">
        <v>22</v>
      </c>
      <c r="N7" s="15">
        <f>COUNT(M8:M1039)</f>
        <v>99</v>
      </c>
      <c r="O7" s="15">
        <f>COUNT(M8:O839)</f>
        <v>121</v>
      </c>
      <c r="P7" s="18" t="s">
        <v>887</v>
      </c>
      <c r="Q7" s="15">
        <f>COUNT(P8:P1039)</f>
        <v>67</v>
      </c>
      <c r="R7" s="15">
        <f>COUNT(P8:S839)</f>
        <v>96</v>
      </c>
      <c r="T7" s="18" t="s">
        <v>1069</v>
      </c>
      <c r="U7" s="15">
        <f>COUNT(T8:T1039)</f>
        <v>96</v>
      </c>
      <c r="V7" s="15">
        <f>COUNT(T8:V839)</f>
        <v>118</v>
      </c>
      <c r="W7" s="18" t="s">
        <v>24</v>
      </c>
      <c r="X7" s="28"/>
    </row>
    <row r="8" spans="1:24" s="3" customFormat="1">
      <c r="A8" s="22">
        <v>1</v>
      </c>
      <c r="B8" s="48"/>
      <c r="C8" s="31" t="s">
        <v>574</v>
      </c>
      <c r="D8" s="31" t="s">
        <v>575</v>
      </c>
      <c r="E8" s="34">
        <v>1956</v>
      </c>
      <c r="F8" s="18">
        <f>SUM(G8:S8)</f>
        <v>24</v>
      </c>
      <c r="G8" s="31"/>
      <c r="H8" s="48"/>
      <c r="I8" s="48"/>
      <c r="J8" s="32">
        <v>24</v>
      </c>
      <c r="K8" s="48"/>
      <c r="L8" s="48"/>
      <c r="M8" s="32"/>
      <c r="N8" s="48"/>
      <c r="O8" s="48"/>
      <c r="P8" s="51"/>
      <c r="Q8" s="48"/>
      <c r="R8" s="48"/>
      <c r="T8" s="51"/>
      <c r="W8" s="18">
        <f>COUNT(G8,J8,M8,P8,T8)</f>
        <v>1</v>
      </c>
      <c r="X8" s="26">
        <f>COUNT(G8:V8)</f>
        <v>1</v>
      </c>
    </row>
    <row r="9" spans="1:24" s="3" customFormat="1">
      <c r="A9" s="22">
        <v>2</v>
      </c>
      <c r="B9" s="48"/>
      <c r="C9" s="31" t="s">
        <v>576</v>
      </c>
      <c r="D9" s="31" t="s">
        <v>575</v>
      </c>
      <c r="E9" s="35">
        <v>1979</v>
      </c>
      <c r="F9" s="18">
        <f>SUM(G9:V9)</f>
        <v>17</v>
      </c>
      <c r="G9" s="31"/>
      <c r="H9" s="48"/>
      <c r="I9" s="48"/>
      <c r="J9" s="32">
        <v>17</v>
      </c>
      <c r="K9" s="48"/>
      <c r="L9" s="48"/>
      <c r="M9" s="32"/>
      <c r="N9" s="48"/>
      <c r="O9" s="48"/>
      <c r="P9" s="51"/>
      <c r="Q9" s="48"/>
      <c r="R9" s="48"/>
      <c r="T9" s="51"/>
      <c r="W9" s="18">
        <f t="shared" ref="W9:W77" si="0">COUNT(G9,J9,M9,P9,T9)</f>
        <v>1</v>
      </c>
      <c r="X9" s="26">
        <f t="shared" ref="X9:X77" si="1">COUNT(G9:V9)</f>
        <v>1</v>
      </c>
    </row>
    <row r="10" spans="1:24" s="3" customFormat="1">
      <c r="A10" s="22">
        <v>3</v>
      </c>
      <c r="B10" s="48"/>
      <c r="C10" s="31" t="s">
        <v>890</v>
      </c>
      <c r="D10" s="31"/>
      <c r="E10" s="35">
        <v>1984</v>
      </c>
      <c r="F10" s="18">
        <f t="shared" ref="F10:F80" si="2">SUM(G10:V10)</f>
        <v>5</v>
      </c>
      <c r="G10" s="31"/>
      <c r="H10" s="48"/>
      <c r="I10" s="48"/>
      <c r="J10" s="32"/>
      <c r="K10" s="48"/>
      <c r="L10" s="48"/>
      <c r="M10" s="32"/>
      <c r="N10" s="48"/>
      <c r="O10" s="48"/>
      <c r="P10" s="51">
        <v>5</v>
      </c>
      <c r="Q10" s="48"/>
      <c r="R10" s="48"/>
      <c r="T10" s="51"/>
      <c r="W10" s="18">
        <f t="shared" si="0"/>
        <v>1</v>
      </c>
      <c r="X10" s="26">
        <f t="shared" si="1"/>
        <v>1</v>
      </c>
    </row>
    <row r="11" spans="1:24">
      <c r="A11" s="22">
        <v>4</v>
      </c>
      <c r="B11" s="7"/>
      <c r="C11" s="31" t="s">
        <v>361</v>
      </c>
      <c r="D11" s="23" t="s">
        <v>220</v>
      </c>
      <c r="E11" s="34">
        <v>1975</v>
      </c>
      <c r="F11" s="18">
        <f t="shared" si="2"/>
        <v>71</v>
      </c>
      <c r="G11" s="22">
        <v>25</v>
      </c>
      <c r="H11" s="7"/>
      <c r="I11" s="7"/>
      <c r="K11" s="7"/>
      <c r="L11" s="22"/>
      <c r="M11" s="32">
        <v>46</v>
      </c>
      <c r="N11" s="7"/>
      <c r="O11" s="7"/>
      <c r="P11" s="27"/>
      <c r="Q11" s="7"/>
      <c r="R11" s="7"/>
      <c r="W11" s="18">
        <f t="shared" si="0"/>
        <v>2</v>
      </c>
      <c r="X11" s="26">
        <f t="shared" si="1"/>
        <v>2</v>
      </c>
    </row>
    <row r="12" spans="1:24">
      <c r="A12" s="22">
        <v>5</v>
      </c>
      <c r="B12" s="7"/>
      <c r="C12" s="31" t="s">
        <v>582</v>
      </c>
      <c r="D12" s="23"/>
      <c r="E12" s="33">
        <v>2002</v>
      </c>
      <c r="F12" s="18">
        <f t="shared" si="2"/>
        <v>58</v>
      </c>
      <c r="G12" s="22"/>
      <c r="H12" s="7"/>
      <c r="I12" s="7"/>
      <c r="J12" s="27">
        <v>34</v>
      </c>
      <c r="K12" s="7"/>
      <c r="L12" s="22"/>
      <c r="M12" s="32">
        <v>24</v>
      </c>
      <c r="N12" s="7"/>
      <c r="O12" s="7"/>
      <c r="P12" s="27"/>
      <c r="Q12" s="7"/>
      <c r="R12" s="7"/>
      <c r="W12" s="18">
        <f t="shared" si="0"/>
        <v>2</v>
      </c>
      <c r="X12" s="26">
        <f t="shared" si="1"/>
        <v>2</v>
      </c>
    </row>
    <row r="13" spans="1:24">
      <c r="A13" s="22">
        <v>6</v>
      </c>
      <c r="B13" s="7"/>
      <c r="C13" s="31" t="s">
        <v>346</v>
      </c>
      <c r="D13" s="23" t="s">
        <v>220</v>
      </c>
      <c r="E13" s="33">
        <v>2006</v>
      </c>
      <c r="F13" s="18">
        <f t="shared" si="2"/>
        <v>22</v>
      </c>
      <c r="G13" s="31">
        <v>22</v>
      </c>
      <c r="H13" s="7"/>
      <c r="I13" s="7"/>
      <c r="K13" s="7"/>
      <c r="L13" s="22"/>
      <c r="M13" s="32"/>
      <c r="N13" s="7"/>
      <c r="O13" s="7"/>
      <c r="P13" s="27"/>
      <c r="Q13" s="7"/>
      <c r="R13" s="7"/>
      <c r="W13" s="18">
        <f t="shared" si="0"/>
        <v>1</v>
      </c>
      <c r="X13" s="26">
        <f t="shared" si="1"/>
        <v>1</v>
      </c>
    </row>
    <row r="14" spans="1:24">
      <c r="A14" s="22">
        <v>7</v>
      </c>
      <c r="B14" s="7"/>
      <c r="C14" s="31" t="s">
        <v>759</v>
      </c>
      <c r="D14" s="23"/>
      <c r="E14" s="35">
        <v>1994</v>
      </c>
      <c r="F14" s="18">
        <f t="shared" si="2"/>
        <v>9</v>
      </c>
      <c r="G14" s="31"/>
      <c r="H14" s="7"/>
      <c r="I14" s="7"/>
      <c r="K14" s="7"/>
      <c r="L14" s="22"/>
      <c r="M14" s="32">
        <v>9</v>
      </c>
      <c r="N14" s="7"/>
      <c r="O14" s="7"/>
      <c r="P14" s="27"/>
      <c r="Q14" s="7"/>
      <c r="R14" s="7"/>
      <c r="W14" s="18">
        <f t="shared" si="0"/>
        <v>1</v>
      </c>
      <c r="X14" s="26">
        <f t="shared" si="1"/>
        <v>1</v>
      </c>
    </row>
    <row r="15" spans="1:24">
      <c r="A15" s="22">
        <v>8</v>
      </c>
      <c r="B15" s="7"/>
      <c r="C15" s="31" t="s">
        <v>371</v>
      </c>
      <c r="D15" s="23" t="s">
        <v>267</v>
      </c>
      <c r="E15" s="34">
        <v>1974</v>
      </c>
      <c r="F15" s="18">
        <f t="shared" si="2"/>
        <v>30</v>
      </c>
      <c r="G15" s="31">
        <v>6</v>
      </c>
      <c r="H15" s="7"/>
      <c r="I15" s="7"/>
      <c r="J15" s="27">
        <v>18</v>
      </c>
      <c r="K15" s="7"/>
      <c r="L15" s="22"/>
      <c r="M15" s="32"/>
      <c r="N15" s="7"/>
      <c r="O15" s="7"/>
      <c r="P15" s="27">
        <v>6</v>
      </c>
      <c r="Q15" s="7"/>
      <c r="R15" s="7"/>
      <c r="W15" s="18">
        <f t="shared" si="0"/>
        <v>3</v>
      </c>
      <c r="X15" s="26">
        <f t="shared" si="1"/>
        <v>3</v>
      </c>
    </row>
    <row r="16" spans="1:24">
      <c r="A16" s="22">
        <v>9</v>
      </c>
      <c r="B16" s="7"/>
      <c r="C16" s="31" t="s">
        <v>349</v>
      </c>
      <c r="D16" s="23"/>
      <c r="E16" s="34">
        <v>1975</v>
      </c>
      <c r="F16" s="18">
        <f t="shared" si="2"/>
        <v>39</v>
      </c>
      <c r="G16" s="31">
        <v>13</v>
      </c>
      <c r="H16" s="7"/>
      <c r="I16" s="7"/>
      <c r="K16" s="7"/>
      <c r="L16" s="22"/>
      <c r="M16" s="32"/>
      <c r="N16" s="7"/>
      <c r="O16" s="7"/>
      <c r="P16" s="27"/>
      <c r="Q16" s="7"/>
      <c r="R16" s="7"/>
      <c r="T16" s="27">
        <v>26</v>
      </c>
      <c r="W16" s="18">
        <f t="shared" si="0"/>
        <v>2</v>
      </c>
      <c r="X16" s="26">
        <f t="shared" si="1"/>
        <v>2</v>
      </c>
    </row>
    <row r="17" spans="1:24 16384:16384">
      <c r="A17" s="22">
        <v>10</v>
      </c>
      <c r="C17" s="23" t="s">
        <v>344</v>
      </c>
      <c r="D17" s="23" t="s">
        <v>345</v>
      </c>
      <c r="E17" s="34">
        <v>1951</v>
      </c>
      <c r="F17" s="18">
        <f t="shared" si="2"/>
        <v>26</v>
      </c>
      <c r="G17">
        <v>26</v>
      </c>
      <c r="M17" s="51"/>
      <c r="P17" s="27"/>
      <c r="W17" s="18">
        <f t="shared" si="0"/>
        <v>1</v>
      </c>
      <c r="X17" s="26">
        <f t="shared" si="1"/>
        <v>1</v>
      </c>
    </row>
    <row r="18" spans="1:24 16384:16384">
      <c r="A18" s="22">
        <v>11</v>
      </c>
      <c r="C18" s="23" t="s">
        <v>767</v>
      </c>
      <c r="D18" s="23" t="s">
        <v>360</v>
      </c>
      <c r="E18" s="34">
        <v>1961</v>
      </c>
      <c r="F18" s="18">
        <f t="shared" si="2"/>
        <v>36</v>
      </c>
      <c r="J18" s="27">
        <v>15</v>
      </c>
      <c r="M18" s="51">
        <v>21</v>
      </c>
      <c r="P18" s="27"/>
      <c r="W18" s="18">
        <f t="shared" si="0"/>
        <v>2</v>
      </c>
      <c r="X18" s="26">
        <f t="shared" si="1"/>
        <v>2</v>
      </c>
    </row>
    <row r="19" spans="1:24 16384:16384">
      <c r="A19" s="22">
        <v>12</v>
      </c>
      <c r="C19" s="23" t="s">
        <v>599</v>
      </c>
      <c r="D19" s="23" t="s">
        <v>255</v>
      </c>
      <c r="E19" s="34">
        <v>1969</v>
      </c>
      <c r="F19" s="18">
        <f t="shared" si="2"/>
        <v>86</v>
      </c>
      <c r="J19" s="27">
        <v>25</v>
      </c>
      <c r="M19" s="51">
        <v>39</v>
      </c>
      <c r="P19" s="27"/>
      <c r="T19" s="27">
        <v>22</v>
      </c>
      <c r="W19" s="18">
        <f t="shared" si="0"/>
        <v>3</v>
      </c>
      <c r="X19" s="26">
        <f t="shared" si="1"/>
        <v>3</v>
      </c>
    </row>
    <row r="20" spans="1:24 16384:16384">
      <c r="A20" s="22">
        <v>13</v>
      </c>
      <c r="C20" s="23" t="s">
        <v>577</v>
      </c>
      <c r="D20" s="23" t="s">
        <v>267</v>
      </c>
      <c r="E20" s="34">
        <v>1975</v>
      </c>
      <c r="F20" s="18">
        <f t="shared" si="2"/>
        <v>52</v>
      </c>
      <c r="J20" s="27">
        <v>13</v>
      </c>
      <c r="M20" s="51">
        <v>17</v>
      </c>
      <c r="P20" s="27"/>
      <c r="T20" s="27">
        <v>22</v>
      </c>
      <c r="W20" s="18">
        <f t="shared" si="0"/>
        <v>3</v>
      </c>
      <c r="X20" s="26">
        <f t="shared" si="1"/>
        <v>3</v>
      </c>
    </row>
    <row r="21" spans="1:24 16384:16384">
      <c r="A21" s="22">
        <v>14</v>
      </c>
      <c r="C21" s="23" t="s">
        <v>1053</v>
      </c>
      <c r="D21" s="23" t="s">
        <v>286</v>
      </c>
      <c r="E21" s="34">
        <v>1954</v>
      </c>
      <c r="F21" s="18">
        <f t="shared" si="2"/>
        <v>36</v>
      </c>
      <c r="M21" s="51"/>
      <c r="P21" s="27"/>
      <c r="T21" s="27">
        <v>36</v>
      </c>
      <c r="W21" s="18">
        <f t="shared" ref="W21" si="3">COUNT(G21,J21,M21,P21,T21)</f>
        <v>1</v>
      </c>
      <c r="X21" s="26">
        <f t="shared" ref="X21" si="4">COUNT(G21:V21)</f>
        <v>1</v>
      </c>
    </row>
    <row r="22" spans="1:24 16384:16384">
      <c r="A22" s="22">
        <v>15</v>
      </c>
      <c r="C22" s="23" t="s">
        <v>771</v>
      </c>
      <c r="D22" s="23"/>
      <c r="E22" s="35">
        <v>1983</v>
      </c>
      <c r="F22" s="18">
        <f t="shared" si="2"/>
        <v>136</v>
      </c>
      <c r="M22" s="51">
        <v>34</v>
      </c>
      <c r="P22" s="27">
        <v>32</v>
      </c>
      <c r="Q22">
        <v>39</v>
      </c>
      <c r="T22" s="27">
        <v>31</v>
      </c>
      <c r="W22" s="18">
        <f t="shared" si="0"/>
        <v>3</v>
      </c>
      <c r="X22" s="26">
        <f t="shared" si="1"/>
        <v>4</v>
      </c>
      <c r="XFD22">
        <f>SUM(W22:XFC22)</f>
        <v>7</v>
      </c>
    </row>
    <row r="23" spans="1:24 16384:16384">
      <c r="A23" s="22">
        <v>16</v>
      </c>
      <c r="C23" s="23" t="s">
        <v>772</v>
      </c>
      <c r="D23" s="23"/>
      <c r="E23" s="35">
        <v>1988</v>
      </c>
      <c r="F23" s="18">
        <f t="shared" si="2"/>
        <v>62</v>
      </c>
      <c r="M23" s="51">
        <v>31</v>
      </c>
      <c r="P23" s="27">
        <v>31</v>
      </c>
      <c r="W23" s="18">
        <f t="shared" si="0"/>
        <v>2</v>
      </c>
      <c r="X23" s="26">
        <f t="shared" si="1"/>
        <v>2</v>
      </c>
    </row>
    <row r="24" spans="1:24 16384:16384">
      <c r="A24" s="22">
        <v>17</v>
      </c>
      <c r="C24" s="23" t="s">
        <v>1061</v>
      </c>
      <c r="D24" s="23" t="s">
        <v>279</v>
      </c>
      <c r="E24" s="34">
        <v>1950</v>
      </c>
      <c r="F24" s="18">
        <f t="shared" si="2"/>
        <v>4</v>
      </c>
      <c r="M24" s="51"/>
      <c r="P24" s="27"/>
      <c r="T24" s="27">
        <v>4</v>
      </c>
      <c r="W24" s="18">
        <f t="shared" ref="W24" si="5">COUNT(G24,J24,M24,P24,T24)</f>
        <v>1</v>
      </c>
      <c r="X24" s="26">
        <f t="shared" ref="X24" si="6">COUNT(G24:V24)</f>
        <v>1</v>
      </c>
    </row>
    <row r="25" spans="1:24 16384:16384">
      <c r="A25" s="22">
        <v>18</v>
      </c>
      <c r="C25" s="23" t="s">
        <v>579</v>
      </c>
      <c r="D25" s="23" t="s">
        <v>580</v>
      </c>
      <c r="E25" s="34">
        <v>1941</v>
      </c>
      <c r="F25" s="18">
        <f t="shared" si="2"/>
        <v>19</v>
      </c>
      <c r="J25" s="27">
        <v>6</v>
      </c>
      <c r="M25" s="27">
        <v>13</v>
      </c>
      <c r="P25" s="27"/>
      <c r="W25" s="18">
        <f t="shared" si="0"/>
        <v>2</v>
      </c>
      <c r="X25" s="26">
        <f t="shared" si="1"/>
        <v>2</v>
      </c>
    </row>
    <row r="26" spans="1:24 16384:16384">
      <c r="A26" s="22">
        <v>19</v>
      </c>
      <c r="C26" s="23" t="s">
        <v>368</v>
      </c>
      <c r="D26" s="23" t="s">
        <v>369</v>
      </c>
      <c r="E26" s="34">
        <v>1965</v>
      </c>
      <c r="F26" s="18">
        <f t="shared" si="2"/>
        <v>63</v>
      </c>
      <c r="G26">
        <v>14</v>
      </c>
      <c r="M26" s="27"/>
      <c r="P26" s="27"/>
      <c r="T26" s="27">
        <v>24</v>
      </c>
      <c r="U26">
        <v>25</v>
      </c>
      <c r="W26" s="18">
        <f t="shared" si="0"/>
        <v>2</v>
      </c>
      <c r="X26" s="26">
        <f t="shared" si="1"/>
        <v>3</v>
      </c>
    </row>
    <row r="27" spans="1:24 16384:16384">
      <c r="A27" s="22">
        <v>20</v>
      </c>
      <c r="C27" s="23" t="s">
        <v>1034</v>
      </c>
      <c r="D27" s="23" t="s">
        <v>356</v>
      </c>
      <c r="E27" s="34">
        <v>1979</v>
      </c>
      <c r="F27" s="18">
        <f t="shared" si="2"/>
        <v>14</v>
      </c>
      <c r="M27" s="27"/>
      <c r="P27" s="27"/>
      <c r="T27" s="27">
        <v>14</v>
      </c>
      <c r="W27" s="18">
        <f t="shared" ref="W27" si="7">COUNT(G27,J27,M27,P27,T27)</f>
        <v>1</v>
      </c>
      <c r="X27" s="26">
        <f t="shared" ref="X27" si="8">COUNT(G27:V27)</f>
        <v>1</v>
      </c>
    </row>
    <row r="28" spans="1:24 16384:16384">
      <c r="A28" s="22">
        <v>21</v>
      </c>
      <c r="C28" s="23" t="s">
        <v>257</v>
      </c>
      <c r="D28" s="23"/>
      <c r="E28" s="34">
        <v>1965</v>
      </c>
      <c r="F28" s="18">
        <f t="shared" si="2"/>
        <v>8</v>
      </c>
      <c r="G28">
        <v>8</v>
      </c>
      <c r="M28" s="27"/>
      <c r="P28" s="27"/>
      <c r="W28" s="18">
        <f t="shared" si="0"/>
        <v>1</v>
      </c>
      <c r="X28" s="26">
        <f t="shared" si="1"/>
        <v>1</v>
      </c>
    </row>
    <row r="29" spans="1:24 16384:16384">
      <c r="A29" s="22">
        <v>22</v>
      </c>
      <c r="C29" s="23" t="s">
        <v>1046</v>
      </c>
      <c r="D29" s="23"/>
      <c r="E29" s="33">
        <v>2010</v>
      </c>
      <c r="F29" s="18">
        <f t="shared" si="2"/>
        <v>7</v>
      </c>
      <c r="M29" s="27"/>
      <c r="P29" s="27"/>
      <c r="T29" s="27">
        <v>7</v>
      </c>
      <c r="W29" s="18">
        <f t="shared" ref="W29" si="9">COUNT(G29,J29,M29,P29,T29)</f>
        <v>1</v>
      </c>
      <c r="X29" s="26">
        <f t="shared" ref="X29" si="10">COUNT(G29:V29)</f>
        <v>1</v>
      </c>
    </row>
    <row r="30" spans="1:24 16384:16384">
      <c r="A30" s="22">
        <v>23</v>
      </c>
      <c r="C30" s="23" t="s">
        <v>333</v>
      </c>
      <c r="D30" s="23"/>
      <c r="E30" s="35">
        <v>2000</v>
      </c>
      <c r="F30" s="18">
        <f t="shared" si="2"/>
        <v>9</v>
      </c>
      <c r="G30">
        <v>9</v>
      </c>
      <c r="M30" s="27"/>
      <c r="P30" s="27"/>
      <c r="W30" s="18">
        <f t="shared" si="0"/>
        <v>1</v>
      </c>
      <c r="X30" s="26">
        <f t="shared" si="1"/>
        <v>1</v>
      </c>
    </row>
    <row r="31" spans="1:24 16384:16384">
      <c r="A31" s="22">
        <v>24</v>
      </c>
      <c r="C31" s="23" t="s">
        <v>309</v>
      </c>
      <c r="D31" s="23" t="s">
        <v>310</v>
      </c>
      <c r="E31" s="34">
        <v>1969</v>
      </c>
      <c r="F31" s="18">
        <f t="shared" si="2"/>
        <v>175</v>
      </c>
      <c r="G31">
        <v>32</v>
      </c>
      <c r="M31" s="27">
        <v>35</v>
      </c>
      <c r="P31" s="27">
        <v>29</v>
      </c>
      <c r="Q31">
        <v>24</v>
      </c>
      <c r="T31" s="27">
        <v>21</v>
      </c>
      <c r="U31" s="47">
        <v>34</v>
      </c>
      <c r="W31" s="18">
        <f t="shared" si="0"/>
        <v>4</v>
      </c>
      <c r="X31" s="26">
        <f t="shared" si="1"/>
        <v>6</v>
      </c>
    </row>
    <row r="32" spans="1:24 16384:16384">
      <c r="A32" s="22">
        <v>25</v>
      </c>
      <c r="C32" s="23" t="s">
        <v>307</v>
      </c>
      <c r="D32" s="23" t="s">
        <v>220</v>
      </c>
      <c r="E32" s="34">
        <v>1976</v>
      </c>
      <c r="F32" s="18">
        <f t="shared" si="2"/>
        <v>63</v>
      </c>
      <c r="G32">
        <v>35</v>
      </c>
      <c r="H32">
        <v>28</v>
      </c>
      <c r="M32" s="27"/>
      <c r="P32" s="27"/>
      <c r="W32" s="18">
        <f t="shared" si="0"/>
        <v>1</v>
      </c>
      <c r="X32" s="26">
        <f t="shared" si="1"/>
        <v>2</v>
      </c>
    </row>
    <row r="33" spans="1:24">
      <c r="A33" s="22">
        <v>26</v>
      </c>
      <c r="C33" s="23" t="s">
        <v>287</v>
      </c>
      <c r="D33" s="23" t="s">
        <v>220</v>
      </c>
      <c r="E33" s="33">
        <v>2008</v>
      </c>
      <c r="F33" s="18">
        <f t="shared" si="2"/>
        <v>55</v>
      </c>
      <c r="G33">
        <v>25</v>
      </c>
      <c r="H33">
        <v>30</v>
      </c>
      <c r="M33" s="27"/>
      <c r="P33" s="27"/>
      <c r="W33" s="18">
        <f t="shared" si="0"/>
        <v>1</v>
      </c>
      <c r="X33" s="26">
        <f t="shared" si="1"/>
        <v>2</v>
      </c>
    </row>
    <row r="34" spans="1:24">
      <c r="A34" s="22">
        <v>27</v>
      </c>
      <c r="C34" s="23" t="s">
        <v>353</v>
      </c>
      <c r="D34" s="23" t="s">
        <v>354</v>
      </c>
      <c r="E34" s="35">
        <v>1971</v>
      </c>
      <c r="F34" s="18">
        <f t="shared" si="2"/>
        <v>12</v>
      </c>
      <c r="G34">
        <v>3</v>
      </c>
      <c r="J34" s="27">
        <v>3</v>
      </c>
      <c r="M34" s="27">
        <v>4</v>
      </c>
      <c r="P34" s="27"/>
      <c r="T34" s="27">
        <v>2</v>
      </c>
      <c r="W34" s="18">
        <f t="shared" si="0"/>
        <v>4</v>
      </c>
      <c r="X34" s="26">
        <f t="shared" si="1"/>
        <v>4</v>
      </c>
    </row>
    <row r="35" spans="1:24">
      <c r="A35" s="22">
        <v>28</v>
      </c>
      <c r="C35" s="23" t="s">
        <v>590</v>
      </c>
      <c r="D35" s="23" t="s">
        <v>279</v>
      </c>
      <c r="E35" s="34">
        <v>1946</v>
      </c>
      <c r="F35" s="18">
        <f t="shared" si="2"/>
        <v>24</v>
      </c>
      <c r="J35" s="27">
        <v>9</v>
      </c>
      <c r="M35" s="27">
        <v>15</v>
      </c>
      <c r="P35" s="27"/>
      <c r="W35" s="18">
        <f t="shared" si="0"/>
        <v>2</v>
      </c>
      <c r="X35" s="26">
        <f t="shared" si="1"/>
        <v>2</v>
      </c>
    </row>
    <row r="36" spans="1:24">
      <c r="A36" s="22">
        <v>29</v>
      </c>
      <c r="C36" s="23" t="s">
        <v>319</v>
      </c>
      <c r="D36" s="23" t="s">
        <v>267</v>
      </c>
      <c r="E36" s="35">
        <v>1982</v>
      </c>
      <c r="F36" s="18">
        <f t="shared" si="2"/>
        <v>25</v>
      </c>
      <c r="G36">
        <v>25</v>
      </c>
      <c r="M36" s="27"/>
      <c r="P36" s="27"/>
      <c r="W36" s="18">
        <f t="shared" si="0"/>
        <v>1</v>
      </c>
      <c r="X36" s="26">
        <f t="shared" si="1"/>
        <v>1</v>
      </c>
    </row>
    <row r="37" spans="1:24">
      <c r="A37" s="22">
        <v>30</v>
      </c>
      <c r="C37" s="23" t="s">
        <v>337</v>
      </c>
      <c r="D37" s="23" t="s">
        <v>271</v>
      </c>
      <c r="E37" s="35">
        <v>1985</v>
      </c>
      <c r="F37" s="18">
        <f t="shared" si="2"/>
        <v>3</v>
      </c>
      <c r="G37">
        <v>3</v>
      </c>
      <c r="M37" s="27"/>
      <c r="P37" s="27"/>
      <c r="W37" s="18">
        <f t="shared" si="0"/>
        <v>1</v>
      </c>
      <c r="X37" s="26">
        <f t="shared" si="1"/>
        <v>1</v>
      </c>
    </row>
    <row r="38" spans="1:24">
      <c r="A38" s="22">
        <v>31</v>
      </c>
      <c r="C38" s="23" t="s">
        <v>270</v>
      </c>
      <c r="D38" s="23" t="s">
        <v>271</v>
      </c>
      <c r="E38" s="35">
        <v>1982</v>
      </c>
      <c r="F38" s="18">
        <f t="shared" si="2"/>
        <v>2</v>
      </c>
      <c r="G38">
        <v>2</v>
      </c>
      <c r="M38" s="27"/>
      <c r="P38" s="27"/>
      <c r="W38" s="18">
        <f t="shared" si="0"/>
        <v>1</v>
      </c>
      <c r="X38" s="26">
        <f t="shared" si="1"/>
        <v>1</v>
      </c>
    </row>
    <row r="39" spans="1:24">
      <c r="A39" s="22">
        <v>32</v>
      </c>
      <c r="C39" s="23" t="s">
        <v>303</v>
      </c>
      <c r="D39" s="23" t="s">
        <v>217</v>
      </c>
      <c r="E39" s="35">
        <v>1974</v>
      </c>
      <c r="F39" s="18">
        <f t="shared" si="2"/>
        <v>27</v>
      </c>
      <c r="G39">
        <v>6</v>
      </c>
      <c r="J39" s="27">
        <v>16</v>
      </c>
      <c r="M39" s="27"/>
      <c r="P39" s="27"/>
      <c r="T39" s="27">
        <v>5</v>
      </c>
      <c r="W39" s="18">
        <f t="shared" si="0"/>
        <v>3</v>
      </c>
      <c r="X39" s="26">
        <f t="shared" si="1"/>
        <v>3</v>
      </c>
    </row>
    <row r="40" spans="1:24">
      <c r="A40" s="22">
        <v>33</v>
      </c>
      <c r="C40" s="23" t="s">
        <v>585</v>
      </c>
      <c r="D40" s="23" t="s">
        <v>586</v>
      </c>
      <c r="E40" s="34">
        <v>1969</v>
      </c>
      <c r="F40" s="18">
        <f t="shared" si="2"/>
        <v>35</v>
      </c>
      <c r="J40" s="27">
        <v>23</v>
      </c>
      <c r="M40" s="27"/>
      <c r="P40" s="27">
        <v>12</v>
      </c>
      <c r="W40" s="18">
        <f t="shared" si="0"/>
        <v>2</v>
      </c>
      <c r="X40" s="26">
        <f t="shared" si="1"/>
        <v>2</v>
      </c>
    </row>
    <row r="41" spans="1:24">
      <c r="A41" s="22">
        <v>34</v>
      </c>
      <c r="C41" s="23" t="s">
        <v>329</v>
      </c>
      <c r="D41" s="23" t="s">
        <v>255</v>
      </c>
      <c r="E41" s="34">
        <v>1939</v>
      </c>
      <c r="F41" s="18">
        <f t="shared" si="2"/>
        <v>62</v>
      </c>
      <c r="G41">
        <v>12</v>
      </c>
      <c r="J41" s="27">
        <v>14</v>
      </c>
      <c r="M41" s="27">
        <v>20</v>
      </c>
      <c r="P41" s="27">
        <v>16</v>
      </c>
      <c r="W41" s="18">
        <f t="shared" si="0"/>
        <v>4</v>
      </c>
      <c r="X41" s="26">
        <f t="shared" si="1"/>
        <v>4</v>
      </c>
    </row>
    <row r="42" spans="1:24">
      <c r="A42" s="22">
        <v>35</v>
      </c>
      <c r="C42" s="23" t="s">
        <v>223</v>
      </c>
      <c r="D42" s="23" t="s">
        <v>217</v>
      </c>
      <c r="E42" s="33">
        <v>2004</v>
      </c>
      <c r="F42" s="18">
        <f t="shared" si="2"/>
        <v>268</v>
      </c>
      <c r="G42">
        <v>26</v>
      </c>
      <c r="H42">
        <v>36</v>
      </c>
      <c r="J42" s="27">
        <v>26</v>
      </c>
      <c r="K42" s="47">
        <v>42</v>
      </c>
      <c r="M42" s="27">
        <v>31</v>
      </c>
      <c r="N42">
        <v>42</v>
      </c>
      <c r="P42" s="27"/>
      <c r="T42" s="27">
        <v>26</v>
      </c>
      <c r="U42">
        <v>39</v>
      </c>
      <c r="W42" s="18">
        <f t="shared" si="0"/>
        <v>4</v>
      </c>
      <c r="X42" s="26">
        <f t="shared" si="1"/>
        <v>8</v>
      </c>
    </row>
    <row r="43" spans="1:24">
      <c r="A43" s="22">
        <v>36</v>
      </c>
      <c r="C43" s="23" t="s">
        <v>553</v>
      </c>
      <c r="D43" s="23" t="s">
        <v>217</v>
      </c>
      <c r="E43" s="33">
        <v>2007</v>
      </c>
      <c r="F43" s="18">
        <f t="shared" si="2"/>
        <v>198</v>
      </c>
      <c r="J43" s="27">
        <v>30</v>
      </c>
      <c r="K43">
        <v>50</v>
      </c>
      <c r="M43" s="27">
        <v>38</v>
      </c>
      <c r="P43" s="27"/>
      <c r="T43" s="27">
        <v>30</v>
      </c>
      <c r="U43">
        <v>50</v>
      </c>
      <c r="W43" s="18">
        <f t="shared" si="0"/>
        <v>3</v>
      </c>
      <c r="X43" s="26">
        <f t="shared" si="1"/>
        <v>5</v>
      </c>
    </row>
    <row r="44" spans="1:24">
      <c r="A44" s="22">
        <v>37</v>
      </c>
      <c r="C44" s="23" t="s">
        <v>374</v>
      </c>
      <c r="D44" s="23" t="s">
        <v>375</v>
      </c>
      <c r="E44" s="34">
        <v>1977</v>
      </c>
      <c r="F44" s="18">
        <f t="shared" si="2"/>
        <v>77</v>
      </c>
      <c r="G44">
        <v>44</v>
      </c>
      <c r="J44" s="27">
        <v>33</v>
      </c>
      <c r="M44" s="27"/>
      <c r="P44" s="27"/>
      <c r="W44" s="18">
        <f t="shared" si="0"/>
        <v>2</v>
      </c>
      <c r="X44" s="26">
        <f t="shared" si="1"/>
        <v>2</v>
      </c>
    </row>
    <row r="45" spans="1:24">
      <c r="A45" s="22">
        <v>38</v>
      </c>
      <c r="C45" s="23" t="s">
        <v>231</v>
      </c>
      <c r="D45" s="23" t="s">
        <v>217</v>
      </c>
      <c r="E45" s="33"/>
      <c r="F45" s="18">
        <f t="shared" si="2"/>
        <v>20</v>
      </c>
      <c r="G45">
        <v>20</v>
      </c>
      <c r="M45" s="27"/>
      <c r="P45" s="27"/>
      <c r="W45" s="18">
        <f t="shared" si="0"/>
        <v>1</v>
      </c>
      <c r="X45" s="26">
        <f t="shared" si="1"/>
        <v>1</v>
      </c>
    </row>
    <row r="46" spans="1:24">
      <c r="A46" s="22">
        <v>39</v>
      </c>
      <c r="C46" s="23" t="s">
        <v>598</v>
      </c>
      <c r="D46" s="23" t="s">
        <v>255</v>
      </c>
      <c r="E46" s="34">
        <v>1976</v>
      </c>
      <c r="F46" s="18">
        <f t="shared" si="2"/>
        <v>41</v>
      </c>
      <c r="J46" s="27">
        <v>41</v>
      </c>
      <c r="M46" s="27"/>
      <c r="P46" s="27"/>
      <c r="W46" s="18">
        <f t="shared" si="0"/>
        <v>1</v>
      </c>
      <c r="X46" s="26">
        <f t="shared" si="1"/>
        <v>1</v>
      </c>
    </row>
    <row r="47" spans="1:24">
      <c r="A47" s="22">
        <v>40</v>
      </c>
      <c r="C47" s="23" t="s">
        <v>221</v>
      </c>
      <c r="D47" s="23" t="s">
        <v>217</v>
      </c>
      <c r="E47" s="33">
        <v>2012</v>
      </c>
      <c r="F47" s="18">
        <f t="shared" si="2"/>
        <v>353</v>
      </c>
      <c r="G47">
        <v>27</v>
      </c>
      <c r="H47">
        <v>32</v>
      </c>
      <c r="I47">
        <v>34</v>
      </c>
      <c r="M47" s="27">
        <v>30</v>
      </c>
      <c r="N47">
        <v>31</v>
      </c>
      <c r="P47" s="27">
        <v>27</v>
      </c>
      <c r="Q47" s="47">
        <v>34</v>
      </c>
      <c r="R47" s="47">
        <v>34</v>
      </c>
      <c r="S47" s="47">
        <v>36</v>
      </c>
      <c r="T47" s="54">
        <v>30</v>
      </c>
      <c r="U47" s="47">
        <v>38</v>
      </c>
      <c r="V47" s="47"/>
      <c r="W47" s="18">
        <f t="shared" si="0"/>
        <v>4</v>
      </c>
      <c r="X47" s="26">
        <f t="shared" si="1"/>
        <v>11</v>
      </c>
    </row>
    <row r="48" spans="1:24">
      <c r="A48" s="22">
        <v>41</v>
      </c>
      <c r="C48" s="23" t="s">
        <v>218</v>
      </c>
      <c r="D48" s="23" t="s">
        <v>217</v>
      </c>
      <c r="E48" s="33">
        <v>2012</v>
      </c>
      <c r="F48" s="18">
        <f t="shared" si="2"/>
        <v>440</v>
      </c>
      <c r="G48">
        <v>28</v>
      </c>
      <c r="H48">
        <v>31</v>
      </c>
      <c r="I48">
        <v>27</v>
      </c>
      <c r="J48" s="27">
        <v>28</v>
      </c>
      <c r="K48" s="47">
        <v>38</v>
      </c>
      <c r="M48" s="27">
        <v>29</v>
      </c>
      <c r="N48">
        <v>35</v>
      </c>
      <c r="P48" s="27">
        <v>26</v>
      </c>
      <c r="Q48" s="47">
        <v>31</v>
      </c>
      <c r="R48" s="47">
        <v>33</v>
      </c>
      <c r="S48" s="47">
        <v>42</v>
      </c>
      <c r="T48" s="54">
        <v>27</v>
      </c>
      <c r="U48" s="47">
        <v>34</v>
      </c>
      <c r="V48" s="47">
        <v>31</v>
      </c>
      <c r="W48" s="18">
        <f t="shared" si="0"/>
        <v>5</v>
      </c>
      <c r="X48" s="26">
        <f t="shared" si="1"/>
        <v>14</v>
      </c>
    </row>
    <row r="49" spans="1:24">
      <c r="A49" s="22">
        <v>42</v>
      </c>
      <c r="C49" s="23" t="s">
        <v>357</v>
      </c>
      <c r="D49" s="23" t="s">
        <v>217</v>
      </c>
      <c r="E49" s="33">
        <v>2008</v>
      </c>
      <c r="F49" s="18">
        <f t="shared" si="2"/>
        <v>193</v>
      </c>
      <c r="G49">
        <v>42</v>
      </c>
      <c r="J49" s="27">
        <v>27</v>
      </c>
      <c r="M49" s="27"/>
      <c r="P49" s="27">
        <v>38</v>
      </c>
      <c r="Q49">
        <v>46</v>
      </c>
      <c r="T49" s="27">
        <v>40</v>
      </c>
      <c r="W49" s="18">
        <f t="shared" si="0"/>
        <v>4</v>
      </c>
      <c r="X49" s="26">
        <f t="shared" si="1"/>
        <v>5</v>
      </c>
    </row>
    <row r="50" spans="1:24">
      <c r="A50" s="22">
        <v>43</v>
      </c>
      <c r="C50" s="23" t="s">
        <v>594</v>
      </c>
      <c r="D50" s="23" t="s">
        <v>279</v>
      </c>
      <c r="E50" s="34">
        <v>1969</v>
      </c>
      <c r="F50" s="18">
        <f t="shared" si="2"/>
        <v>21</v>
      </c>
      <c r="J50" s="27">
        <v>21</v>
      </c>
      <c r="M50" s="27"/>
      <c r="P50" s="27"/>
      <c r="W50" s="18">
        <f t="shared" si="0"/>
        <v>1</v>
      </c>
      <c r="X50" s="26">
        <f t="shared" si="1"/>
        <v>1</v>
      </c>
    </row>
    <row r="51" spans="1:24">
      <c r="A51" s="22">
        <v>44</v>
      </c>
      <c r="C51" s="23" t="s">
        <v>604</v>
      </c>
      <c r="D51" s="23" t="s">
        <v>312</v>
      </c>
      <c r="E51" s="34">
        <v>1971</v>
      </c>
      <c r="F51" s="18">
        <f t="shared" si="2"/>
        <v>26</v>
      </c>
      <c r="J51" s="27">
        <v>6</v>
      </c>
      <c r="M51" s="27">
        <v>10</v>
      </c>
      <c r="P51" s="27">
        <v>10</v>
      </c>
      <c r="W51" s="18">
        <f t="shared" si="0"/>
        <v>3</v>
      </c>
      <c r="X51" s="26">
        <f t="shared" si="1"/>
        <v>3</v>
      </c>
    </row>
    <row r="52" spans="1:24">
      <c r="A52" s="22">
        <v>45</v>
      </c>
      <c r="C52" s="23" t="s">
        <v>761</v>
      </c>
      <c r="D52" s="23"/>
      <c r="E52" s="35">
        <v>1990</v>
      </c>
      <c r="F52" s="18">
        <f t="shared" si="2"/>
        <v>2</v>
      </c>
      <c r="M52" s="27">
        <v>2</v>
      </c>
      <c r="P52" s="27"/>
      <c r="W52" s="18">
        <f t="shared" si="0"/>
        <v>1</v>
      </c>
      <c r="X52" s="26">
        <f t="shared" si="1"/>
        <v>1</v>
      </c>
    </row>
    <row r="53" spans="1:24">
      <c r="A53" s="22">
        <v>46</v>
      </c>
      <c r="C53" s="23" t="s">
        <v>560</v>
      </c>
      <c r="D53" s="23"/>
      <c r="E53" s="33">
        <v>2009</v>
      </c>
      <c r="F53" s="18">
        <f t="shared" si="2"/>
        <v>17</v>
      </c>
      <c r="J53" s="27">
        <v>17</v>
      </c>
      <c r="M53" s="27"/>
      <c r="P53" s="27"/>
      <c r="W53" s="18">
        <f t="shared" si="0"/>
        <v>1</v>
      </c>
      <c r="X53" s="26">
        <f t="shared" si="1"/>
        <v>1</v>
      </c>
    </row>
    <row r="54" spans="1:24">
      <c r="A54" s="22">
        <v>47</v>
      </c>
      <c r="C54" s="23" t="s">
        <v>736</v>
      </c>
      <c r="D54" s="23"/>
      <c r="E54" s="33">
        <v>2016</v>
      </c>
      <c r="F54" s="18">
        <f t="shared" si="2"/>
        <v>20</v>
      </c>
      <c r="M54" s="27">
        <v>20</v>
      </c>
      <c r="P54" s="27"/>
      <c r="W54" s="18">
        <f t="shared" si="0"/>
        <v>1</v>
      </c>
      <c r="X54" s="26">
        <f t="shared" si="1"/>
        <v>1</v>
      </c>
    </row>
    <row r="55" spans="1:24">
      <c r="A55" s="22">
        <v>48</v>
      </c>
      <c r="C55" s="23" t="s">
        <v>735</v>
      </c>
      <c r="D55" s="23"/>
      <c r="E55" s="33">
        <v>2016</v>
      </c>
      <c r="F55" s="18">
        <f t="shared" si="2"/>
        <v>20</v>
      </c>
      <c r="M55" s="27">
        <v>20</v>
      </c>
      <c r="P55" s="27"/>
      <c r="W55" s="18">
        <f t="shared" si="0"/>
        <v>1</v>
      </c>
      <c r="X55" s="26">
        <f t="shared" si="1"/>
        <v>1</v>
      </c>
    </row>
    <row r="56" spans="1:24">
      <c r="A56" s="22">
        <v>49</v>
      </c>
      <c r="C56" s="23" t="s">
        <v>770</v>
      </c>
      <c r="D56" s="23" t="s">
        <v>310</v>
      </c>
      <c r="E56" s="34">
        <v>1977</v>
      </c>
      <c r="F56" s="18">
        <f t="shared" si="2"/>
        <v>38</v>
      </c>
      <c r="M56" s="27">
        <v>38</v>
      </c>
      <c r="P56" s="27"/>
      <c r="W56" s="18">
        <f t="shared" si="0"/>
        <v>1</v>
      </c>
      <c r="X56" s="26">
        <f t="shared" si="1"/>
        <v>1</v>
      </c>
    </row>
    <row r="57" spans="1:24">
      <c r="A57" s="22">
        <v>50</v>
      </c>
      <c r="C57" s="23" t="s">
        <v>229</v>
      </c>
      <c r="D57" s="23" t="s">
        <v>217</v>
      </c>
      <c r="E57" s="33">
        <v>2014</v>
      </c>
      <c r="F57" s="18">
        <f t="shared" si="2"/>
        <v>88</v>
      </c>
      <c r="G57">
        <v>22</v>
      </c>
      <c r="H57">
        <v>13</v>
      </c>
      <c r="J57" s="27">
        <v>11</v>
      </c>
      <c r="K57" s="47">
        <v>21</v>
      </c>
      <c r="M57" s="27">
        <v>17</v>
      </c>
      <c r="P57" s="27"/>
      <c r="T57" s="27">
        <v>4</v>
      </c>
      <c r="W57" s="18">
        <f t="shared" si="0"/>
        <v>4</v>
      </c>
      <c r="X57" s="26">
        <f t="shared" si="1"/>
        <v>6</v>
      </c>
    </row>
    <row r="58" spans="1:24">
      <c r="A58" s="22">
        <v>51</v>
      </c>
      <c r="C58" s="23" t="s">
        <v>756</v>
      </c>
      <c r="D58" s="23" t="s">
        <v>352</v>
      </c>
      <c r="E58" s="35">
        <v>1983</v>
      </c>
      <c r="F58" s="18">
        <f t="shared" si="2"/>
        <v>30</v>
      </c>
      <c r="K58" s="47"/>
      <c r="M58" s="27">
        <v>30</v>
      </c>
      <c r="P58" s="27"/>
      <c r="W58" s="18">
        <f t="shared" si="0"/>
        <v>1</v>
      </c>
      <c r="X58" s="26">
        <f t="shared" si="1"/>
        <v>1</v>
      </c>
    </row>
    <row r="59" spans="1:24">
      <c r="A59" s="22">
        <v>52</v>
      </c>
      <c r="C59" s="23" t="s">
        <v>252</v>
      </c>
      <c r="D59" s="23" t="s">
        <v>217</v>
      </c>
      <c r="E59" s="33">
        <v>2008</v>
      </c>
      <c r="F59" s="18">
        <f t="shared" si="2"/>
        <v>166</v>
      </c>
      <c r="G59">
        <v>36</v>
      </c>
      <c r="H59">
        <v>23</v>
      </c>
      <c r="M59" s="27">
        <v>24</v>
      </c>
      <c r="N59">
        <v>27</v>
      </c>
      <c r="P59" s="27"/>
      <c r="T59" s="27">
        <v>25</v>
      </c>
      <c r="U59">
        <v>31</v>
      </c>
      <c r="W59" s="18">
        <f t="shared" si="0"/>
        <v>3</v>
      </c>
      <c r="X59" s="26">
        <f t="shared" si="1"/>
        <v>6</v>
      </c>
    </row>
    <row r="60" spans="1:24">
      <c r="A60" s="22">
        <v>53</v>
      </c>
      <c r="C60" s="23" t="s">
        <v>253</v>
      </c>
      <c r="D60" s="23" t="s">
        <v>217</v>
      </c>
      <c r="E60" s="33">
        <v>2010</v>
      </c>
      <c r="F60" s="18">
        <f t="shared" si="2"/>
        <v>184</v>
      </c>
      <c r="G60">
        <v>28</v>
      </c>
      <c r="H60">
        <v>15</v>
      </c>
      <c r="J60" s="27">
        <v>31</v>
      </c>
      <c r="K60" s="47">
        <v>21</v>
      </c>
      <c r="M60" s="27">
        <v>25</v>
      </c>
      <c r="N60">
        <v>31</v>
      </c>
      <c r="P60" s="27"/>
      <c r="T60" s="27">
        <v>33</v>
      </c>
      <c r="W60" s="18">
        <f t="shared" si="0"/>
        <v>4</v>
      </c>
      <c r="X60" s="26">
        <f t="shared" si="1"/>
        <v>7</v>
      </c>
    </row>
    <row r="61" spans="1:24">
      <c r="A61" s="22">
        <v>54</v>
      </c>
      <c r="C61" s="23" t="s">
        <v>755</v>
      </c>
      <c r="D61" s="23" t="s">
        <v>352</v>
      </c>
      <c r="E61" s="35">
        <v>1981</v>
      </c>
      <c r="F61" s="18">
        <f t="shared" si="2"/>
        <v>62</v>
      </c>
      <c r="K61" s="47"/>
      <c r="M61" s="27">
        <v>34</v>
      </c>
      <c r="P61" s="27"/>
      <c r="T61" s="27">
        <v>28</v>
      </c>
      <c r="W61" s="18">
        <f t="shared" si="0"/>
        <v>2</v>
      </c>
      <c r="X61" s="26">
        <f t="shared" si="1"/>
        <v>2</v>
      </c>
    </row>
    <row r="62" spans="1:24">
      <c r="A62" s="22">
        <v>55</v>
      </c>
      <c r="C62" s="23" t="s">
        <v>747</v>
      </c>
      <c r="D62" s="23"/>
      <c r="E62" s="35">
        <v>1990</v>
      </c>
      <c r="F62" s="18">
        <f t="shared" si="2"/>
        <v>13</v>
      </c>
      <c r="K62" s="47"/>
      <c r="M62" s="27">
        <v>13</v>
      </c>
      <c r="P62" s="27"/>
      <c r="W62" s="18">
        <f t="shared" si="0"/>
        <v>1</v>
      </c>
      <c r="X62" s="26">
        <f t="shared" si="1"/>
        <v>1</v>
      </c>
    </row>
    <row r="63" spans="1:24">
      <c r="A63" s="22">
        <v>56</v>
      </c>
      <c r="C63" s="23" t="s">
        <v>1059</v>
      </c>
      <c r="D63" s="23" t="s">
        <v>255</v>
      </c>
      <c r="E63" s="33">
        <v>2009</v>
      </c>
      <c r="F63" s="18">
        <f t="shared" si="2"/>
        <v>9</v>
      </c>
      <c r="K63" s="47"/>
      <c r="M63" s="27"/>
      <c r="P63" s="27"/>
      <c r="T63" s="27">
        <v>9</v>
      </c>
      <c r="W63" s="18">
        <f t="shared" ref="W63" si="11">COUNT(G63,J63,M63,P63,T63)</f>
        <v>1</v>
      </c>
      <c r="X63" s="26">
        <f t="shared" ref="X63" si="12">COUNT(G63:V63)</f>
        <v>1</v>
      </c>
    </row>
    <row r="64" spans="1:24">
      <c r="A64" s="22">
        <v>57</v>
      </c>
      <c r="C64" s="23" t="s">
        <v>259</v>
      </c>
      <c r="D64" s="23" t="s">
        <v>220</v>
      </c>
      <c r="E64" s="33">
        <v>2011</v>
      </c>
      <c r="F64" s="18">
        <f t="shared" si="2"/>
        <v>22</v>
      </c>
      <c r="G64">
        <v>7</v>
      </c>
      <c r="H64">
        <v>15</v>
      </c>
      <c r="M64" s="27"/>
      <c r="P64" s="27"/>
      <c r="W64" s="18">
        <f t="shared" si="0"/>
        <v>1</v>
      </c>
      <c r="X64" s="26">
        <f t="shared" si="1"/>
        <v>2</v>
      </c>
    </row>
    <row r="65" spans="1:24">
      <c r="A65" s="22">
        <v>58</v>
      </c>
      <c r="C65" s="23" t="s">
        <v>219</v>
      </c>
      <c r="D65" s="23" t="s">
        <v>220</v>
      </c>
      <c r="E65" s="33">
        <v>2009</v>
      </c>
      <c r="F65" s="18">
        <f t="shared" si="2"/>
        <v>65</v>
      </c>
      <c r="G65">
        <v>27</v>
      </c>
      <c r="H65">
        <v>38</v>
      </c>
      <c r="M65" s="27"/>
      <c r="P65" s="27"/>
      <c r="W65" s="18">
        <f t="shared" si="0"/>
        <v>1</v>
      </c>
      <c r="X65" s="26">
        <f t="shared" si="1"/>
        <v>2</v>
      </c>
    </row>
    <row r="66" spans="1:24">
      <c r="A66" s="22">
        <v>59</v>
      </c>
      <c r="C66" s="23" t="s">
        <v>298</v>
      </c>
      <c r="D66" s="23" t="s">
        <v>220</v>
      </c>
      <c r="E66" s="35">
        <v>1982</v>
      </c>
      <c r="F66" s="18">
        <f t="shared" si="2"/>
        <v>14</v>
      </c>
      <c r="G66">
        <v>14</v>
      </c>
      <c r="M66" s="27"/>
      <c r="P66" s="27"/>
      <c r="W66" s="18">
        <f t="shared" si="0"/>
        <v>1</v>
      </c>
      <c r="X66" s="26">
        <f t="shared" si="1"/>
        <v>1</v>
      </c>
    </row>
    <row r="67" spans="1:24">
      <c r="A67" s="22">
        <v>60</v>
      </c>
      <c r="C67" s="23" t="s">
        <v>1050</v>
      </c>
      <c r="D67" s="23" t="s">
        <v>237</v>
      </c>
      <c r="E67" s="33">
        <v>2007</v>
      </c>
      <c r="F67" s="18">
        <f t="shared" si="2"/>
        <v>11</v>
      </c>
      <c r="G67">
        <v>11</v>
      </c>
      <c r="M67" s="27"/>
      <c r="P67" s="27"/>
      <c r="W67" s="18">
        <f t="shared" si="0"/>
        <v>1</v>
      </c>
      <c r="X67" s="26">
        <f t="shared" si="1"/>
        <v>1</v>
      </c>
    </row>
    <row r="68" spans="1:24">
      <c r="A68" s="22">
        <v>61</v>
      </c>
      <c r="C68" s="23" t="s">
        <v>1051</v>
      </c>
      <c r="D68" s="23" t="s">
        <v>237</v>
      </c>
      <c r="E68" s="34">
        <v>1974</v>
      </c>
      <c r="F68" s="18">
        <f t="shared" si="2"/>
        <v>7</v>
      </c>
      <c r="G68">
        <v>7</v>
      </c>
      <c r="M68" s="27"/>
      <c r="P68" s="27"/>
      <c r="W68" s="18">
        <f t="shared" si="0"/>
        <v>1</v>
      </c>
      <c r="X68" s="26">
        <f t="shared" si="1"/>
        <v>1</v>
      </c>
    </row>
    <row r="69" spans="1:24">
      <c r="A69" s="22">
        <v>62</v>
      </c>
      <c r="C69" s="23" t="s">
        <v>334</v>
      </c>
      <c r="D69" s="23" t="s">
        <v>237</v>
      </c>
      <c r="E69" s="33">
        <v>2010</v>
      </c>
      <c r="F69" s="18">
        <f t="shared" si="2"/>
        <v>8</v>
      </c>
      <c r="G69">
        <v>8</v>
      </c>
      <c r="M69" s="27"/>
      <c r="P69" s="27"/>
      <c r="W69" s="18">
        <f t="shared" si="0"/>
        <v>1</v>
      </c>
      <c r="X69" s="26">
        <f t="shared" si="1"/>
        <v>1</v>
      </c>
    </row>
    <row r="70" spans="1:24">
      <c r="A70" s="22">
        <v>63</v>
      </c>
      <c r="C70" s="23" t="s">
        <v>343</v>
      </c>
      <c r="D70" s="23" t="s">
        <v>237</v>
      </c>
      <c r="E70" s="35">
        <v>1978</v>
      </c>
      <c r="F70" s="18">
        <f t="shared" si="2"/>
        <v>32</v>
      </c>
      <c r="G70">
        <v>32</v>
      </c>
      <c r="M70" s="27"/>
      <c r="P70" s="27"/>
      <c r="W70" s="18">
        <f t="shared" si="0"/>
        <v>1</v>
      </c>
      <c r="X70" s="26">
        <f t="shared" si="1"/>
        <v>1</v>
      </c>
    </row>
    <row r="71" spans="1:24">
      <c r="A71" s="22">
        <v>64</v>
      </c>
      <c r="C71" s="23" t="s">
        <v>283</v>
      </c>
      <c r="D71" s="23" t="s">
        <v>237</v>
      </c>
      <c r="E71" s="33">
        <v>2009</v>
      </c>
      <c r="F71" s="18">
        <f t="shared" si="2"/>
        <v>30</v>
      </c>
      <c r="G71">
        <v>30</v>
      </c>
      <c r="M71" s="27"/>
      <c r="P71" s="27"/>
      <c r="W71" s="18">
        <f t="shared" si="0"/>
        <v>1</v>
      </c>
      <c r="X71" s="26">
        <f t="shared" si="1"/>
        <v>1</v>
      </c>
    </row>
    <row r="72" spans="1:24">
      <c r="A72" s="22">
        <v>65</v>
      </c>
      <c r="C72" s="23" t="s">
        <v>293</v>
      </c>
      <c r="D72" s="23" t="s">
        <v>237</v>
      </c>
      <c r="E72" s="33">
        <v>2010</v>
      </c>
      <c r="F72" s="18">
        <f t="shared" si="2"/>
        <v>19</v>
      </c>
      <c r="G72">
        <v>19</v>
      </c>
      <c r="M72" s="27"/>
      <c r="P72" s="27"/>
      <c r="W72" s="18">
        <f t="shared" si="0"/>
        <v>1</v>
      </c>
      <c r="X72" s="26">
        <f t="shared" si="1"/>
        <v>1</v>
      </c>
    </row>
    <row r="73" spans="1:24">
      <c r="A73" s="22">
        <v>66</v>
      </c>
      <c r="C73" s="23" t="s">
        <v>290</v>
      </c>
      <c r="D73" s="23" t="s">
        <v>237</v>
      </c>
      <c r="E73" s="33">
        <v>2009</v>
      </c>
      <c r="F73" s="18">
        <f t="shared" si="2"/>
        <v>21</v>
      </c>
      <c r="G73">
        <v>21</v>
      </c>
      <c r="M73" s="27"/>
      <c r="P73" s="27"/>
      <c r="W73" s="18">
        <f t="shared" si="0"/>
        <v>1</v>
      </c>
      <c r="X73" s="26">
        <f t="shared" si="1"/>
        <v>1</v>
      </c>
    </row>
    <row r="74" spans="1:24">
      <c r="A74" s="22">
        <v>67</v>
      </c>
      <c r="C74" s="23" t="s">
        <v>238</v>
      </c>
      <c r="D74" s="23" t="s">
        <v>352</v>
      </c>
      <c r="E74" s="33">
        <v>2010</v>
      </c>
      <c r="F74" s="18">
        <f t="shared" si="2"/>
        <v>16</v>
      </c>
      <c r="G74">
        <v>16</v>
      </c>
      <c r="M74" s="27"/>
      <c r="P74" s="27"/>
      <c r="W74" s="18">
        <f t="shared" si="0"/>
        <v>1</v>
      </c>
      <c r="X74" s="26">
        <f t="shared" si="1"/>
        <v>1</v>
      </c>
    </row>
    <row r="75" spans="1:24">
      <c r="A75" s="22">
        <v>68</v>
      </c>
      <c r="C75" s="23" t="s">
        <v>351</v>
      </c>
      <c r="D75" s="23" t="s">
        <v>352</v>
      </c>
      <c r="E75" s="35">
        <v>1982</v>
      </c>
      <c r="F75" s="18">
        <f t="shared" si="2"/>
        <v>7</v>
      </c>
      <c r="G75">
        <v>7</v>
      </c>
      <c r="M75" s="27"/>
      <c r="P75" s="27"/>
      <c r="W75" s="18">
        <f t="shared" si="0"/>
        <v>1</v>
      </c>
      <c r="X75" s="26">
        <f t="shared" si="1"/>
        <v>1</v>
      </c>
    </row>
    <row r="76" spans="1:24">
      <c r="A76" s="22">
        <v>69</v>
      </c>
      <c r="C76" s="23" t="s">
        <v>226</v>
      </c>
      <c r="D76" s="23" t="s">
        <v>217</v>
      </c>
      <c r="E76" s="33">
        <v>2010</v>
      </c>
      <c r="F76" s="18">
        <f t="shared" si="2"/>
        <v>64</v>
      </c>
      <c r="G76">
        <v>25</v>
      </c>
      <c r="J76" s="27">
        <v>20</v>
      </c>
      <c r="M76" s="27"/>
      <c r="P76" s="27"/>
      <c r="T76" s="27">
        <v>19</v>
      </c>
      <c r="W76" s="18">
        <f t="shared" si="0"/>
        <v>3</v>
      </c>
      <c r="X76" s="26">
        <f t="shared" si="1"/>
        <v>3</v>
      </c>
    </row>
    <row r="77" spans="1:24">
      <c r="A77" s="22">
        <v>70</v>
      </c>
      <c r="C77" s="23" t="s">
        <v>224</v>
      </c>
      <c r="D77" s="23" t="s">
        <v>217</v>
      </c>
      <c r="E77" s="33">
        <v>2007</v>
      </c>
      <c r="F77" s="18">
        <f t="shared" si="2"/>
        <v>193</v>
      </c>
      <c r="G77">
        <v>25</v>
      </c>
      <c r="H77">
        <v>34</v>
      </c>
      <c r="J77" s="27">
        <v>23</v>
      </c>
      <c r="K77" s="47">
        <v>32</v>
      </c>
      <c r="M77" s="27"/>
      <c r="P77" s="27">
        <v>23</v>
      </c>
      <c r="Q77">
        <v>11</v>
      </c>
      <c r="T77" s="27">
        <v>22</v>
      </c>
      <c r="U77" s="47">
        <v>23</v>
      </c>
      <c r="W77" s="18">
        <f t="shared" si="0"/>
        <v>4</v>
      </c>
      <c r="X77" s="26">
        <f t="shared" si="1"/>
        <v>8</v>
      </c>
    </row>
    <row r="78" spans="1:24">
      <c r="A78" s="22">
        <v>71</v>
      </c>
      <c r="C78" s="23" t="s">
        <v>778</v>
      </c>
      <c r="D78" s="23" t="s">
        <v>367</v>
      </c>
      <c r="E78" s="34">
        <v>1955</v>
      </c>
      <c r="F78" s="18">
        <f t="shared" si="2"/>
        <v>44</v>
      </c>
      <c r="K78" s="47"/>
      <c r="M78" s="27">
        <v>44</v>
      </c>
      <c r="P78" s="27"/>
      <c r="W78" s="18">
        <f t="shared" ref="W78:W148" si="13">COUNT(G78,J78,M78,P78,T78)</f>
        <v>1</v>
      </c>
      <c r="X78" s="26">
        <f t="shared" ref="X78:X148" si="14">COUNT(G78:V78)</f>
        <v>1</v>
      </c>
    </row>
    <row r="79" spans="1:24">
      <c r="A79" s="22">
        <v>72</v>
      </c>
      <c r="C79" s="23" t="s">
        <v>1035</v>
      </c>
      <c r="D79" s="23"/>
      <c r="E79" s="35"/>
      <c r="F79" s="18">
        <f t="shared" si="2"/>
        <v>36</v>
      </c>
      <c r="K79" s="47"/>
      <c r="M79" s="27"/>
      <c r="P79" s="27"/>
      <c r="T79" s="27">
        <v>13</v>
      </c>
      <c r="U79">
        <v>23</v>
      </c>
      <c r="W79" s="18">
        <f t="shared" ref="W79" si="15">COUNT(G79,J79,M79,P79,T79)</f>
        <v>1</v>
      </c>
      <c r="X79" s="26">
        <f t="shared" ref="X79" si="16">COUNT(G79:V79)</f>
        <v>2</v>
      </c>
    </row>
    <row r="80" spans="1:24">
      <c r="A80" s="22">
        <v>73</v>
      </c>
      <c r="C80" s="23" t="s">
        <v>1052</v>
      </c>
      <c r="D80" s="23" t="s">
        <v>220</v>
      </c>
      <c r="E80" s="35">
        <v>2003</v>
      </c>
      <c r="F80" s="18">
        <f t="shared" si="2"/>
        <v>42</v>
      </c>
      <c r="K80" s="47"/>
      <c r="M80" s="27"/>
      <c r="P80" s="27"/>
      <c r="T80" s="27">
        <v>42</v>
      </c>
      <c r="W80" s="18">
        <f t="shared" ref="W80" si="17">COUNT(G80,J80,M80,P80,T80)</f>
        <v>1</v>
      </c>
      <c r="X80" s="26">
        <f t="shared" ref="X80" si="18">COUNT(G80:V80)</f>
        <v>1</v>
      </c>
    </row>
    <row r="81" spans="1:24">
      <c r="A81" s="22">
        <v>74</v>
      </c>
      <c r="C81" s="23" t="s">
        <v>591</v>
      </c>
      <c r="D81" s="23"/>
      <c r="E81" s="34">
        <v>1977</v>
      </c>
      <c r="F81" s="18">
        <f t="shared" ref="F81:F149" si="19">SUM(G81:V81)</f>
        <v>7</v>
      </c>
      <c r="J81" s="27">
        <v>7</v>
      </c>
      <c r="K81" s="47"/>
      <c r="M81" s="27"/>
      <c r="P81" s="27"/>
      <c r="W81" s="18">
        <f t="shared" si="13"/>
        <v>1</v>
      </c>
      <c r="X81" s="26">
        <f t="shared" si="14"/>
        <v>1</v>
      </c>
    </row>
    <row r="82" spans="1:24">
      <c r="A82" s="22">
        <v>75</v>
      </c>
      <c r="C82" s="23" t="s">
        <v>601</v>
      </c>
      <c r="D82" s="23"/>
      <c r="E82" s="34">
        <v>1976</v>
      </c>
      <c r="F82" s="18">
        <f t="shared" si="19"/>
        <v>19</v>
      </c>
      <c r="J82" s="27">
        <v>19</v>
      </c>
      <c r="K82" s="47"/>
      <c r="M82" s="27"/>
      <c r="P82" s="27"/>
      <c r="W82" s="18">
        <f t="shared" si="13"/>
        <v>1</v>
      </c>
      <c r="X82" s="26">
        <f t="shared" si="14"/>
        <v>1</v>
      </c>
    </row>
    <row r="83" spans="1:24">
      <c r="A83" s="22">
        <v>76</v>
      </c>
      <c r="C83" s="23" t="s">
        <v>241</v>
      </c>
      <c r="D83" s="23" t="s">
        <v>217</v>
      </c>
      <c r="E83" s="34">
        <v>1975</v>
      </c>
      <c r="F83" s="18">
        <f t="shared" si="19"/>
        <v>56</v>
      </c>
      <c r="G83">
        <v>14</v>
      </c>
      <c r="H83">
        <v>6</v>
      </c>
      <c r="J83" s="27">
        <v>13</v>
      </c>
      <c r="K83" s="47">
        <v>23</v>
      </c>
      <c r="M83" s="27"/>
      <c r="P83" s="27"/>
      <c r="W83" s="18">
        <f t="shared" si="13"/>
        <v>2</v>
      </c>
      <c r="X83" s="26">
        <f t="shared" si="14"/>
        <v>4</v>
      </c>
    </row>
    <row r="84" spans="1:24">
      <c r="A84" s="22">
        <v>77</v>
      </c>
      <c r="C84" s="23" t="s">
        <v>235</v>
      </c>
      <c r="D84" s="23" t="s">
        <v>217</v>
      </c>
      <c r="E84" s="34">
        <v>1958</v>
      </c>
      <c r="F84" s="18">
        <f t="shared" si="19"/>
        <v>211</v>
      </c>
      <c r="G84">
        <v>18</v>
      </c>
      <c r="H84">
        <v>20</v>
      </c>
      <c r="J84" s="27">
        <v>30</v>
      </c>
      <c r="K84" s="47">
        <v>20</v>
      </c>
      <c r="M84" s="27">
        <v>20</v>
      </c>
      <c r="N84">
        <v>23</v>
      </c>
      <c r="P84" s="27">
        <v>23</v>
      </c>
      <c r="Q84" s="47">
        <v>21</v>
      </c>
      <c r="T84" s="27">
        <v>21</v>
      </c>
      <c r="U84" s="47">
        <v>15</v>
      </c>
      <c r="W84" s="18">
        <f t="shared" si="13"/>
        <v>5</v>
      </c>
      <c r="X84" s="26">
        <f t="shared" si="14"/>
        <v>10</v>
      </c>
    </row>
    <row r="85" spans="1:24">
      <c r="A85" s="22">
        <v>78</v>
      </c>
      <c r="C85" s="23" t="s">
        <v>225</v>
      </c>
      <c r="D85" s="23" t="s">
        <v>217</v>
      </c>
      <c r="E85" s="33">
        <v>2007</v>
      </c>
      <c r="F85" s="18">
        <f t="shared" si="19"/>
        <v>160</v>
      </c>
      <c r="G85">
        <v>25</v>
      </c>
      <c r="H85">
        <v>24</v>
      </c>
      <c r="J85" s="27">
        <v>24</v>
      </c>
      <c r="K85" s="47">
        <v>38</v>
      </c>
      <c r="M85" s="27"/>
      <c r="P85" s="27"/>
      <c r="T85" s="27">
        <v>23</v>
      </c>
      <c r="U85">
        <v>26</v>
      </c>
      <c r="W85" s="18">
        <f t="shared" si="13"/>
        <v>3</v>
      </c>
      <c r="X85" s="26">
        <f t="shared" si="14"/>
        <v>6</v>
      </c>
    </row>
    <row r="86" spans="1:24">
      <c r="A86" s="22">
        <v>79</v>
      </c>
      <c r="C86" s="23" t="s">
        <v>247</v>
      </c>
      <c r="D86" s="23" t="s">
        <v>217</v>
      </c>
      <c r="E86" s="33">
        <v>2009</v>
      </c>
      <c r="F86" s="18">
        <f t="shared" si="19"/>
        <v>119</v>
      </c>
      <c r="G86">
        <v>12</v>
      </c>
      <c r="H86">
        <v>14</v>
      </c>
      <c r="J86" s="27">
        <v>19</v>
      </c>
      <c r="K86" s="47">
        <v>28</v>
      </c>
      <c r="M86" s="27"/>
      <c r="P86" s="27">
        <v>17</v>
      </c>
      <c r="Q86">
        <v>2</v>
      </c>
      <c r="T86" s="27">
        <v>16</v>
      </c>
      <c r="U86" s="47">
        <v>11</v>
      </c>
      <c r="W86" s="18">
        <f t="shared" si="13"/>
        <v>4</v>
      </c>
      <c r="X86" s="26">
        <f t="shared" si="14"/>
        <v>8</v>
      </c>
    </row>
    <row r="87" spans="1:24">
      <c r="A87" s="22">
        <v>80</v>
      </c>
      <c r="C87" s="23" t="s">
        <v>317</v>
      </c>
      <c r="D87" s="23"/>
      <c r="E87" s="34">
        <v>1979</v>
      </c>
      <c r="F87" s="18">
        <f t="shared" si="19"/>
        <v>52</v>
      </c>
      <c r="G87">
        <v>26</v>
      </c>
      <c r="H87">
        <v>17</v>
      </c>
      <c r="J87" s="27">
        <v>9</v>
      </c>
      <c r="M87" s="27"/>
      <c r="P87" s="27"/>
      <c r="W87" s="18">
        <f t="shared" si="13"/>
        <v>2</v>
      </c>
      <c r="X87" s="26">
        <f t="shared" si="14"/>
        <v>3</v>
      </c>
    </row>
    <row r="88" spans="1:24">
      <c r="A88" s="22">
        <v>81</v>
      </c>
      <c r="C88" s="23" t="s">
        <v>762</v>
      </c>
      <c r="D88" s="23" t="s">
        <v>367</v>
      </c>
      <c r="E88" s="37">
        <v>1974</v>
      </c>
      <c r="F88" s="18">
        <f t="shared" si="19"/>
        <v>89</v>
      </c>
      <c r="M88" s="27">
        <v>39</v>
      </c>
      <c r="N88">
        <v>50</v>
      </c>
      <c r="P88" s="27"/>
      <c r="W88" s="18">
        <f t="shared" si="13"/>
        <v>1</v>
      </c>
      <c r="X88" s="26">
        <f t="shared" si="14"/>
        <v>2</v>
      </c>
    </row>
    <row r="89" spans="1:24">
      <c r="A89" s="22">
        <v>82</v>
      </c>
      <c r="C89" s="23" t="s">
        <v>743</v>
      </c>
      <c r="D89" s="23"/>
      <c r="E89" s="34">
        <v>1955</v>
      </c>
      <c r="F89" s="18">
        <f t="shared" si="19"/>
        <v>3</v>
      </c>
      <c r="M89" s="27">
        <v>3</v>
      </c>
      <c r="P89" s="27"/>
      <c r="W89" s="18">
        <f t="shared" si="13"/>
        <v>1</v>
      </c>
      <c r="X89" s="26">
        <f t="shared" si="14"/>
        <v>1</v>
      </c>
    </row>
    <row r="90" spans="1:24">
      <c r="A90" s="22">
        <v>83</v>
      </c>
      <c r="C90" s="23" t="s">
        <v>595</v>
      </c>
      <c r="D90" s="23" t="s">
        <v>575</v>
      </c>
      <c r="E90" s="37">
        <v>1973</v>
      </c>
      <c r="F90" s="18">
        <f t="shared" si="19"/>
        <v>12</v>
      </c>
      <c r="J90" s="27">
        <v>12</v>
      </c>
      <c r="M90" s="27"/>
      <c r="P90" s="27"/>
      <c r="W90" s="18">
        <f t="shared" si="13"/>
        <v>1</v>
      </c>
      <c r="X90" s="26">
        <f t="shared" si="14"/>
        <v>1</v>
      </c>
    </row>
    <row r="91" spans="1:24">
      <c r="A91" s="22">
        <v>84</v>
      </c>
      <c r="C91" s="23" t="s">
        <v>380</v>
      </c>
      <c r="D91" s="23" t="s">
        <v>267</v>
      </c>
      <c r="E91" s="24">
        <v>1982</v>
      </c>
      <c r="F91" s="18">
        <f t="shared" si="19"/>
        <v>63</v>
      </c>
      <c r="G91">
        <v>25</v>
      </c>
      <c r="J91" s="27">
        <v>38</v>
      </c>
      <c r="M91" s="27"/>
      <c r="P91" s="27"/>
      <c r="W91" s="18">
        <f t="shared" si="13"/>
        <v>2</v>
      </c>
      <c r="X91" s="26">
        <f t="shared" si="14"/>
        <v>2</v>
      </c>
    </row>
    <row r="92" spans="1:24">
      <c r="A92" s="22">
        <v>85</v>
      </c>
      <c r="C92" s="23" t="s">
        <v>266</v>
      </c>
      <c r="D92" s="23" t="s">
        <v>267</v>
      </c>
      <c r="E92" s="36">
        <v>2014</v>
      </c>
      <c r="F92" s="18">
        <f t="shared" si="19"/>
        <v>3</v>
      </c>
      <c r="G92">
        <v>3</v>
      </c>
      <c r="M92" s="27"/>
      <c r="P92" s="27"/>
      <c r="W92" s="18">
        <f t="shared" si="13"/>
        <v>1</v>
      </c>
      <c r="X92" s="26">
        <f t="shared" si="14"/>
        <v>1</v>
      </c>
    </row>
    <row r="93" spans="1:24">
      <c r="A93" s="22">
        <v>86</v>
      </c>
      <c r="C93" s="23" t="s">
        <v>254</v>
      </c>
      <c r="D93" s="23" t="s">
        <v>255</v>
      </c>
      <c r="E93" s="34">
        <v>1952</v>
      </c>
      <c r="F93" s="18">
        <f t="shared" si="19"/>
        <v>36</v>
      </c>
      <c r="G93">
        <v>9</v>
      </c>
      <c r="J93" s="27">
        <v>7</v>
      </c>
      <c r="M93" s="27">
        <v>12</v>
      </c>
      <c r="P93" s="27">
        <v>7</v>
      </c>
      <c r="T93" s="27">
        <v>1</v>
      </c>
      <c r="W93" s="18">
        <f t="shared" si="13"/>
        <v>5</v>
      </c>
      <c r="X93" s="26">
        <f t="shared" si="14"/>
        <v>5</v>
      </c>
    </row>
    <row r="94" spans="1:24">
      <c r="A94" s="22">
        <v>87</v>
      </c>
      <c r="C94" s="23" t="s">
        <v>277</v>
      </c>
      <c r="D94" s="23"/>
      <c r="E94" s="37">
        <v>1970</v>
      </c>
      <c r="F94" s="18">
        <f t="shared" si="19"/>
        <v>22</v>
      </c>
      <c r="G94">
        <v>22</v>
      </c>
      <c r="M94" s="27"/>
      <c r="P94" s="27"/>
      <c r="W94" s="18">
        <f t="shared" si="13"/>
        <v>1</v>
      </c>
      <c r="X94" s="26">
        <f t="shared" si="14"/>
        <v>1</v>
      </c>
    </row>
    <row r="95" spans="1:24">
      <c r="A95" s="22">
        <v>88</v>
      </c>
      <c r="C95" s="23" t="s">
        <v>280</v>
      </c>
      <c r="D95" s="23"/>
      <c r="E95" s="33">
        <v>2004</v>
      </c>
      <c r="F95" s="18">
        <f t="shared" si="19"/>
        <v>15</v>
      </c>
      <c r="G95">
        <v>15</v>
      </c>
      <c r="M95" s="27"/>
      <c r="P95" s="27"/>
      <c r="W95" s="18">
        <f t="shared" si="13"/>
        <v>1</v>
      </c>
      <c r="X95" s="26">
        <f t="shared" si="14"/>
        <v>1</v>
      </c>
    </row>
    <row r="96" spans="1:24">
      <c r="A96" s="22">
        <v>89</v>
      </c>
      <c r="C96" s="23" t="s">
        <v>281</v>
      </c>
      <c r="D96" s="23"/>
      <c r="E96" s="33">
        <v>2006</v>
      </c>
      <c r="F96" s="18">
        <f t="shared" si="19"/>
        <v>8</v>
      </c>
      <c r="G96">
        <v>8</v>
      </c>
      <c r="M96" s="27"/>
      <c r="P96" s="27"/>
      <c r="W96" s="18">
        <f t="shared" si="13"/>
        <v>1</v>
      </c>
      <c r="X96" s="26">
        <f t="shared" si="14"/>
        <v>1</v>
      </c>
    </row>
    <row r="97" spans="1:24">
      <c r="A97" s="22">
        <v>90</v>
      </c>
      <c r="C97" s="23" t="s">
        <v>282</v>
      </c>
      <c r="D97" s="23"/>
      <c r="E97" s="33">
        <v>2010</v>
      </c>
      <c r="F97" s="18">
        <f t="shared" si="19"/>
        <v>4</v>
      </c>
      <c r="G97">
        <v>4</v>
      </c>
      <c r="M97" s="27"/>
      <c r="P97" s="27"/>
      <c r="W97" s="18">
        <f t="shared" si="13"/>
        <v>1</v>
      </c>
      <c r="X97" s="26">
        <f t="shared" si="14"/>
        <v>1</v>
      </c>
    </row>
    <row r="98" spans="1:24">
      <c r="A98" s="22">
        <v>91</v>
      </c>
      <c r="C98" s="23" t="s">
        <v>263</v>
      </c>
      <c r="D98" s="23"/>
      <c r="E98" s="36">
        <v>2013</v>
      </c>
      <c r="F98" s="18">
        <f t="shared" si="19"/>
        <v>4</v>
      </c>
      <c r="G98">
        <v>4</v>
      </c>
      <c r="M98" s="27"/>
      <c r="P98" s="27"/>
      <c r="W98" s="18">
        <f t="shared" si="13"/>
        <v>1</v>
      </c>
      <c r="X98" s="26">
        <f t="shared" si="14"/>
        <v>1</v>
      </c>
    </row>
    <row r="99" spans="1:24">
      <c r="A99" s="22">
        <v>92</v>
      </c>
      <c r="C99" s="23" t="s">
        <v>291</v>
      </c>
      <c r="D99" s="23"/>
      <c r="E99" s="34">
        <v>1973</v>
      </c>
      <c r="F99" s="18">
        <f t="shared" si="19"/>
        <v>20</v>
      </c>
      <c r="G99">
        <v>20</v>
      </c>
      <c r="M99" s="27"/>
      <c r="P99" s="27"/>
      <c r="W99" s="18">
        <f t="shared" si="13"/>
        <v>1</v>
      </c>
      <c r="X99" s="26">
        <f t="shared" si="14"/>
        <v>1</v>
      </c>
    </row>
    <row r="100" spans="1:24">
      <c r="A100" s="22">
        <v>93</v>
      </c>
      <c r="C100" s="23" t="s">
        <v>305</v>
      </c>
      <c r="D100" s="23"/>
      <c r="E100" s="33">
        <v>2004</v>
      </c>
      <c r="F100" s="18">
        <f t="shared" si="19"/>
        <v>2</v>
      </c>
      <c r="G100">
        <v>2</v>
      </c>
      <c r="M100" s="27"/>
      <c r="P100" s="27"/>
      <c r="W100" s="18">
        <f t="shared" si="13"/>
        <v>1</v>
      </c>
      <c r="X100" s="26">
        <f t="shared" si="14"/>
        <v>1</v>
      </c>
    </row>
    <row r="101" spans="1:24">
      <c r="A101" s="22">
        <v>94</v>
      </c>
      <c r="C101" s="23" t="s">
        <v>256</v>
      </c>
      <c r="D101" s="23" t="s">
        <v>217</v>
      </c>
      <c r="E101" s="36">
        <v>2014</v>
      </c>
      <c r="F101" s="18">
        <f t="shared" si="19"/>
        <v>12</v>
      </c>
      <c r="G101">
        <v>8</v>
      </c>
      <c r="J101" s="27">
        <v>4</v>
      </c>
      <c r="M101" s="27"/>
      <c r="P101" s="27"/>
      <c r="W101" s="18">
        <f t="shared" si="13"/>
        <v>2</v>
      </c>
      <c r="X101" s="26">
        <f t="shared" si="14"/>
        <v>2</v>
      </c>
    </row>
    <row r="102" spans="1:24">
      <c r="A102" s="22">
        <v>95</v>
      </c>
      <c r="C102" s="23" t="s">
        <v>1045</v>
      </c>
      <c r="D102" s="23"/>
      <c r="E102" s="24">
        <v>1978</v>
      </c>
      <c r="F102" s="18">
        <f t="shared" si="19"/>
        <v>12</v>
      </c>
      <c r="M102" s="27"/>
      <c r="P102" s="27"/>
      <c r="T102" s="27">
        <v>12</v>
      </c>
      <c r="W102" s="18">
        <f t="shared" ref="W102" si="20">COUNT(G102,J102,M102,P102,T102)</f>
        <v>1</v>
      </c>
      <c r="X102" s="26">
        <f t="shared" ref="X102" si="21">COUNT(G102:V102)</f>
        <v>1</v>
      </c>
    </row>
    <row r="103" spans="1:24">
      <c r="A103" s="22">
        <v>96</v>
      </c>
      <c r="C103" s="23" t="s">
        <v>1044</v>
      </c>
      <c r="D103" s="23"/>
      <c r="E103" s="34">
        <v>1976</v>
      </c>
      <c r="F103" s="18">
        <f t="shared" si="19"/>
        <v>13</v>
      </c>
      <c r="M103" s="27"/>
      <c r="P103" s="27"/>
      <c r="T103" s="27">
        <v>13</v>
      </c>
      <c r="W103" s="18">
        <f t="shared" ref="W103" si="22">COUNT(G103,J103,M103,P103,T103)</f>
        <v>1</v>
      </c>
      <c r="X103" s="26">
        <f t="shared" ref="X103" si="23">COUNT(G103:V103)</f>
        <v>1</v>
      </c>
    </row>
    <row r="104" spans="1:24">
      <c r="A104" s="22">
        <v>97</v>
      </c>
      <c r="C104" s="23" t="s">
        <v>242</v>
      </c>
      <c r="D104" s="23" t="s">
        <v>217</v>
      </c>
      <c r="E104" s="33">
        <v>2015</v>
      </c>
      <c r="F104" s="18">
        <f t="shared" si="19"/>
        <v>13</v>
      </c>
      <c r="G104">
        <v>13</v>
      </c>
      <c r="M104" s="27"/>
      <c r="P104" s="27"/>
      <c r="W104" s="18">
        <f t="shared" si="13"/>
        <v>1</v>
      </c>
      <c r="X104" s="26">
        <f t="shared" si="14"/>
        <v>1</v>
      </c>
    </row>
    <row r="105" spans="1:24">
      <c r="A105" s="22">
        <v>98</v>
      </c>
      <c r="C105" s="23" t="s">
        <v>596</v>
      </c>
      <c r="D105" s="23"/>
      <c r="E105" s="34">
        <v>1973</v>
      </c>
      <c r="F105" s="18">
        <f t="shared" si="19"/>
        <v>6</v>
      </c>
      <c r="J105" s="27">
        <v>6</v>
      </c>
      <c r="M105" s="27"/>
      <c r="P105" s="27"/>
      <c r="W105" s="18">
        <f t="shared" si="13"/>
        <v>1</v>
      </c>
      <c r="X105" s="26">
        <f t="shared" si="14"/>
        <v>1</v>
      </c>
    </row>
    <row r="106" spans="1:24">
      <c r="A106" s="22">
        <v>99</v>
      </c>
      <c r="C106" s="23" t="s">
        <v>250</v>
      </c>
      <c r="D106" s="23"/>
      <c r="E106" s="33">
        <v>2005</v>
      </c>
      <c r="F106" s="18">
        <f t="shared" si="19"/>
        <v>11</v>
      </c>
      <c r="G106">
        <v>11</v>
      </c>
      <c r="M106" s="27"/>
      <c r="P106" s="27"/>
      <c r="W106" s="18">
        <f t="shared" si="13"/>
        <v>1</v>
      </c>
      <c r="X106" s="26">
        <f t="shared" si="14"/>
        <v>1</v>
      </c>
    </row>
    <row r="107" spans="1:24">
      <c r="A107" s="22">
        <v>100</v>
      </c>
      <c r="C107" s="23" t="s">
        <v>570</v>
      </c>
      <c r="D107" s="23" t="s">
        <v>572</v>
      </c>
      <c r="E107" s="36">
        <v>2014</v>
      </c>
      <c r="F107" s="18">
        <f t="shared" si="19"/>
        <v>3</v>
      </c>
      <c r="J107" s="27">
        <v>3</v>
      </c>
      <c r="M107" s="27"/>
      <c r="P107" s="27"/>
      <c r="W107" s="18">
        <f t="shared" si="13"/>
        <v>1</v>
      </c>
      <c r="X107" s="26">
        <f t="shared" si="14"/>
        <v>1</v>
      </c>
    </row>
    <row r="108" spans="1:24">
      <c r="A108" s="22">
        <v>101</v>
      </c>
      <c r="C108" s="23" t="s">
        <v>571</v>
      </c>
      <c r="D108" s="23" t="s">
        <v>572</v>
      </c>
      <c r="E108" s="35">
        <v>1981</v>
      </c>
      <c r="F108" s="18">
        <f t="shared" si="19"/>
        <v>89</v>
      </c>
      <c r="J108" s="27">
        <v>2</v>
      </c>
      <c r="K108">
        <v>46</v>
      </c>
      <c r="M108" s="27">
        <v>41</v>
      </c>
      <c r="P108" s="27"/>
      <c r="W108" s="18">
        <f t="shared" si="13"/>
        <v>2</v>
      </c>
      <c r="X108" s="26">
        <f t="shared" si="14"/>
        <v>3</v>
      </c>
    </row>
    <row r="109" spans="1:24">
      <c r="A109" s="22">
        <v>102</v>
      </c>
      <c r="C109" s="23" t="s">
        <v>588</v>
      </c>
      <c r="D109" s="23" t="s">
        <v>572</v>
      </c>
      <c r="E109" s="35">
        <v>1982</v>
      </c>
      <c r="F109" s="18">
        <f t="shared" si="19"/>
        <v>18</v>
      </c>
      <c r="J109" s="27">
        <v>18</v>
      </c>
      <c r="M109" s="27"/>
      <c r="P109" s="27"/>
      <c r="W109" s="18">
        <f t="shared" si="13"/>
        <v>1</v>
      </c>
      <c r="X109" s="26">
        <f t="shared" si="14"/>
        <v>1</v>
      </c>
    </row>
    <row r="110" spans="1:24">
      <c r="A110" s="22">
        <v>103</v>
      </c>
      <c r="C110" s="23" t="s">
        <v>766</v>
      </c>
      <c r="D110" s="23" t="s">
        <v>220</v>
      </c>
      <c r="E110" s="34">
        <v>1971</v>
      </c>
      <c r="F110" s="18">
        <f t="shared" si="19"/>
        <v>36</v>
      </c>
      <c r="M110" s="27">
        <v>22</v>
      </c>
      <c r="N110">
        <v>14</v>
      </c>
      <c r="P110" s="27"/>
      <c r="W110" s="18">
        <f t="shared" si="13"/>
        <v>1</v>
      </c>
      <c r="X110" s="26">
        <f t="shared" si="14"/>
        <v>2</v>
      </c>
    </row>
    <row r="111" spans="1:24">
      <c r="A111" s="22">
        <v>104</v>
      </c>
      <c r="C111" s="23" t="s">
        <v>234</v>
      </c>
      <c r="D111" s="23" t="s">
        <v>217</v>
      </c>
      <c r="E111" s="34">
        <v>1976</v>
      </c>
      <c r="F111" s="18">
        <f t="shared" si="19"/>
        <v>86</v>
      </c>
      <c r="G111">
        <v>19</v>
      </c>
      <c r="J111" s="27">
        <v>26</v>
      </c>
      <c r="M111" s="27">
        <v>14</v>
      </c>
      <c r="N111">
        <v>14</v>
      </c>
      <c r="P111" s="27"/>
      <c r="T111" s="27">
        <v>13</v>
      </c>
      <c r="W111" s="18">
        <f t="shared" si="13"/>
        <v>4</v>
      </c>
      <c r="X111" s="26">
        <f t="shared" si="14"/>
        <v>5</v>
      </c>
    </row>
    <row r="112" spans="1:24">
      <c r="A112" s="22">
        <v>105</v>
      </c>
      <c r="C112" s="23" t="s">
        <v>216</v>
      </c>
      <c r="D112" s="23" t="s">
        <v>217</v>
      </c>
      <c r="E112" s="33">
        <v>2006</v>
      </c>
      <c r="F112" s="18">
        <f t="shared" si="19"/>
        <v>405</v>
      </c>
      <c r="G112">
        <v>30</v>
      </c>
      <c r="H112">
        <v>34</v>
      </c>
      <c r="J112" s="27">
        <v>27</v>
      </c>
      <c r="K112" s="47">
        <v>36</v>
      </c>
      <c r="M112" s="27">
        <v>30</v>
      </c>
      <c r="N112">
        <v>34</v>
      </c>
      <c r="O112">
        <v>33</v>
      </c>
      <c r="P112" s="27">
        <v>30</v>
      </c>
      <c r="Q112" s="47">
        <v>35</v>
      </c>
      <c r="R112" s="47">
        <v>34</v>
      </c>
      <c r="T112" s="27">
        <v>28</v>
      </c>
      <c r="U112" s="47">
        <v>31</v>
      </c>
      <c r="V112" s="47">
        <v>23</v>
      </c>
      <c r="W112" s="18">
        <f t="shared" si="13"/>
        <v>5</v>
      </c>
      <c r="X112" s="26">
        <f t="shared" si="14"/>
        <v>13</v>
      </c>
    </row>
    <row r="113" spans="1:24">
      <c r="A113" s="22">
        <v>106</v>
      </c>
      <c r="C113" s="23" t="s">
        <v>233</v>
      </c>
      <c r="D113" s="23" t="s">
        <v>217</v>
      </c>
      <c r="E113" s="33">
        <v>2010</v>
      </c>
      <c r="F113" s="18">
        <f t="shared" si="19"/>
        <v>122</v>
      </c>
      <c r="G113">
        <v>15</v>
      </c>
      <c r="J113" s="27">
        <v>15</v>
      </c>
      <c r="M113" s="27">
        <v>24</v>
      </c>
      <c r="P113" s="27">
        <v>25</v>
      </c>
      <c r="Q113">
        <v>25</v>
      </c>
      <c r="T113" s="27">
        <v>18</v>
      </c>
      <c r="W113" s="18">
        <f t="shared" si="13"/>
        <v>5</v>
      </c>
      <c r="X113" s="26">
        <f t="shared" si="14"/>
        <v>6</v>
      </c>
    </row>
    <row r="114" spans="1:24">
      <c r="A114" s="22">
        <v>107</v>
      </c>
      <c r="C114" s="23" t="s">
        <v>232</v>
      </c>
      <c r="D114" s="23" t="s">
        <v>217</v>
      </c>
      <c r="E114" s="33">
        <v>2012</v>
      </c>
      <c r="F114" s="18">
        <f t="shared" si="19"/>
        <v>66</v>
      </c>
      <c r="G114">
        <v>20</v>
      </c>
      <c r="J114" s="27">
        <v>14</v>
      </c>
      <c r="M114" s="27">
        <v>15</v>
      </c>
      <c r="P114" s="27"/>
      <c r="T114" s="27">
        <v>17</v>
      </c>
      <c r="W114" s="18">
        <f t="shared" si="13"/>
        <v>4</v>
      </c>
      <c r="X114" s="26">
        <f t="shared" si="14"/>
        <v>4</v>
      </c>
    </row>
    <row r="115" spans="1:24">
      <c r="A115" s="22">
        <v>108</v>
      </c>
      <c r="C115" s="23" t="s">
        <v>327</v>
      </c>
      <c r="D115" s="23" t="s">
        <v>255</v>
      </c>
      <c r="E115" s="34">
        <v>1944</v>
      </c>
      <c r="F115" s="18">
        <f t="shared" si="19"/>
        <v>85</v>
      </c>
      <c r="G115">
        <v>16</v>
      </c>
      <c r="J115" s="27">
        <v>16</v>
      </c>
      <c r="M115" s="27">
        <v>19</v>
      </c>
      <c r="P115" s="27">
        <v>17</v>
      </c>
      <c r="T115" s="27">
        <v>17</v>
      </c>
      <c r="W115" s="18">
        <f t="shared" si="13"/>
        <v>5</v>
      </c>
      <c r="X115" s="26">
        <f t="shared" si="14"/>
        <v>5</v>
      </c>
    </row>
    <row r="116" spans="1:24">
      <c r="A116" s="22">
        <v>109</v>
      </c>
      <c r="C116" s="23" t="s">
        <v>251</v>
      </c>
      <c r="D116" s="23" t="s">
        <v>220</v>
      </c>
      <c r="E116" s="33">
        <v>2011</v>
      </c>
      <c r="F116" s="18">
        <f t="shared" si="19"/>
        <v>17</v>
      </c>
      <c r="G116">
        <v>10</v>
      </c>
      <c r="H116">
        <v>7</v>
      </c>
      <c r="M116" s="27"/>
      <c r="P116" s="27"/>
      <c r="W116" s="18">
        <f t="shared" si="13"/>
        <v>1</v>
      </c>
      <c r="X116" s="26">
        <f t="shared" si="14"/>
        <v>2</v>
      </c>
    </row>
    <row r="117" spans="1:24">
      <c r="A117" s="22">
        <v>110</v>
      </c>
      <c r="C117" s="23" t="s">
        <v>383</v>
      </c>
      <c r="D117" s="23" t="s">
        <v>255</v>
      </c>
      <c r="E117" s="34">
        <v>1972</v>
      </c>
      <c r="F117" s="18">
        <f t="shared" si="19"/>
        <v>55</v>
      </c>
      <c r="G117">
        <v>10</v>
      </c>
      <c r="M117" s="27">
        <v>25</v>
      </c>
      <c r="P117" s="27">
        <v>20</v>
      </c>
      <c r="W117" s="18">
        <f t="shared" si="13"/>
        <v>3</v>
      </c>
      <c r="X117" s="26">
        <f t="shared" si="14"/>
        <v>3</v>
      </c>
    </row>
    <row r="118" spans="1:24">
      <c r="A118" s="22">
        <v>111</v>
      </c>
      <c r="C118" s="23" t="s">
        <v>1063</v>
      </c>
      <c r="D118" s="23" t="s">
        <v>1064</v>
      </c>
      <c r="E118" s="35">
        <v>1982</v>
      </c>
      <c r="F118" s="18">
        <f t="shared" si="19"/>
        <v>36</v>
      </c>
      <c r="M118" s="27"/>
      <c r="P118" s="27"/>
      <c r="T118" s="27">
        <v>36</v>
      </c>
      <c r="W118" s="18">
        <f t="shared" ref="W118" si="24">COUNT(G118,J118,M118,P118,T118)</f>
        <v>1</v>
      </c>
      <c r="X118" s="26">
        <f t="shared" ref="X118" si="25">COUNT(G118:V118)</f>
        <v>1</v>
      </c>
    </row>
    <row r="119" spans="1:24">
      <c r="A119" s="22">
        <v>112</v>
      </c>
      <c r="C119" s="23" t="s">
        <v>228</v>
      </c>
      <c r="D119" s="23" t="s">
        <v>217</v>
      </c>
      <c r="E119" s="33">
        <v>2005</v>
      </c>
      <c r="F119" s="18">
        <f t="shared" si="19"/>
        <v>133</v>
      </c>
      <c r="G119">
        <v>23</v>
      </c>
      <c r="H119">
        <v>27</v>
      </c>
      <c r="J119" s="27">
        <v>25</v>
      </c>
      <c r="K119" s="47">
        <v>12</v>
      </c>
      <c r="M119" s="27">
        <v>27</v>
      </c>
      <c r="N119">
        <v>19</v>
      </c>
      <c r="P119" s="27"/>
      <c r="W119" s="18">
        <f t="shared" si="13"/>
        <v>3</v>
      </c>
      <c r="X119" s="26">
        <f t="shared" si="14"/>
        <v>6</v>
      </c>
    </row>
    <row r="120" spans="1:24">
      <c r="A120" s="22">
        <v>113</v>
      </c>
      <c r="C120" s="23" t="s">
        <v>227</v>
      </c>
      <c r="D120" s="23" t="s">
        <v>217</v>
      </c>
      <c r="E120" s="33">
        <v>2007</v>
      </c>
      <c r="F120" s="18">
        <f t="shared" si="19"/>
        <v>122</v>
      </c>
      <c r="G120">
        <v>23</v>
      </c>
      <c r="H120">
        <v>17</v>
      </c>
      <c r="J120" s="27">
        <v>22</v>
      </c>
      <c r="K120" s="47">
        <v>20</v>
      </c>
      <c r="M120" s="27">
        <v>23</v>
      </c>
      <c r="N120">
        <v>17</v>
      </c>
      <c r="P120" s="27"/>
      <c r="W120" s="18">
        <f t="shared" si="13"/>
        <v>3</v>
      </c>
      <c r="X120" s="26">
        <f t="shared" si="14"/>
        <v>6</v>
      </c>
    </row>
    <row r="121" spans="1:24">
      <c r="A121" s="22">
        <v>114</v>
      </c>
      <c r="C121" s="23" t="s">
        <v>370</v>
      </c>
      <c r="D121" s="23" t="s">
        <v>279</v>
      </c>
      <c r="E121" s="34">
        <v>1964</v>
      </c>
      <c r="F121" s="18">
        <f t="shared" si="19"/>
        <v>17</v>
      </c>
      <c r="G121">
        <v>12</v>
      </c>
      <c r="M121" s="27"/>
      <c r="P121" s="27"/>
      <c r="T121" s="27">
        <v>5</v>
      </c>
      <c r="W121" s="18">
        <f t="shared" si="13"/>
        <v>2</v>
      </c>
      <c r="X121" s="26">
        <f t="shared" si="14"/>
        <v>2</v>
      </c>
    </row>
    <row r="122" spans="1:24">
      <c r="A122" s="22">
        <v>115</v>
      </c>
      <c r="C122" s="23" t="s">
        <v>749</v>
      </c>
      <c r="D122" s="23" t="s">
        <v>220</v>
      </c>
      <c r="E122" s="33">
        <v>2009</v>
      </c>
      <c r="F122" s="18">
        <f t="shared" si="19"/>
        <v>23</v>
      </c>
      <c r="M122" s="27">
        <v>23</v>
      </c>
      <c r="P122" s="27"/>
      <c r="W122" s="18">
        <f t="shared" si="13"/>
        <v>1</v>
      </c>
      <c r="X122" s="26">
        <f t="shared" si="14"/>
        <v>1</v>
      </c>
    </row>
    <row r="123" spans="1:24">
      <c r="A123" s="22">
        <v>116</v>
      </c>
      <c r="C123" s="23" t="s">
        <v>1060</v>
      </c>
      <c r="D123" s="23" t="s">
        <v>255</v>
      </c>
      <c r="E123" s="34">
        <v>1943</v>
      </c>
      <c r="F123" s="18">
        <f t="shared" si="19"/>
        <v>0</v>
      </c>
      <c r="M123" s="27"/>
      <c r="P123" s="27"/>
      <c r="W123" s="18">
        <f t="shared" ref="W123" si="26">COUNT(G123,J123,M123,P123,T123)</f>
        <v>0</v>
      </c>
      <c r="X123" s="26">
        <f t="shared" ref="X123" si="27">COUNT(G123:V123)</f>
        <v>0</v>
      </c>
    </row>
    <row r="124" spans="1:24">
      <c r="A124" s="22">
        <v>117</v>
      </c>
      <c r="C124" s="23" t="s">
        <v>325</v>
      </c>
      <c r="D124" s="23" t="s">
        <v>217</v>
      </c>
      <c r="E124" s="33">
        <v>2007</v>
      </c>
      <c r="F124" s="18">
        <f t="shared" si="19"/>
        <v>128</v>
      </c>
      <c r="G124">
        <v>18</v>
      </c>
      <c r="J124" s="27">
        <v>12</v>
      </c>
      <c r="K124">
        <v>24</v>
      </c>
      <c r="M124" s="27"/>
      <c r="P124" s="27">
        <v>19</v>
      </c>
      <c r="Q124">
        <v>20</v>
      </c>
      <c r="T124" s="27">
        <v>15</v>
      </c>
      <c r="U124" s="47">
        <v>20</v>
      </c>
      <c r="W124" s="18">
        <f t="shared" si="13"/>
        <v>4</v>
      </c>
      <c r="X124" s="26">
        <f t="shared" si="14"/>
        <v>7</v>
      </c>
    </row>
    <row r="125" spans="1:24">
      <c r="A125" s="22">
        <v>118</v>
      </c>
      <c r="C125" s="23" t="s">
        <v>245</v>
      </c>
      <c r="D125" s="23" t="s">
        <v>217</v>
      </c>
      <c r="E125" s="33">
        <v>2010</v>
      </c>
      <c r="F125" s="18">
        <f t="shared" si="19"/>
        <v>146</v>
      </c>
      <c r="G125">
        <v>7</v>
      </c>
      <c r="J125" s="27">
        <v>16</v>
      </c>
      <c r="K125">
        <v>25</v>
      </c>
      <c r="M125" s="27"/>
      <c r="P125" s="27">
        <v>22</v>
      </c>
      <c r="Q125">
        <v>27</v>
      </c>
      <c r="R125">
        <v>25</v>
      </c>
      <c r="T125" s="27">
        <v>24</v>
      </c>
      <c r="W125" s="18">
        <f t="shared" si="13"/>
        <v>4</v>
      </c>
      <c r="X125" s="26">
        <f t="shared" si="14"/>
        <v>7</v>
      </c>
    </row>
    <row r="126" spans="1:24">
      <c r="A126" s="22">
        <v>119</v>
      </c>
      <c r="C126" s="23" t="s">
        <v>246</v>
      </c>
      <c r="D126" s="23" t="s">
        <v>217</v>
      </c>
      <c r="E126" s="36">
        <v>2014</v>
      </c>
      <c r="F126" s="18">
        <f t="shared" si="19"/>
        <v>19</v>
      </c>
      <c r="G126">
        <v>13</v>
      </c>
      <c r="M126" s="27"/>
      <c r="P126" s="27">
        <v>6</v>
      </c>
      <c r="W126" s="18">
        <f t="shared" si="13"/>
        <v>2</v>
      </c>
      <c r="X126" s="26">
        <f t="shared" si="14"/>
        <v>2</v>
      </c>
    </row>
    <row r="127" spans="1:24">
      <c r="A127" s="22">
        <v>120</v>
      </c>
      <c r="C127" s="23" t="s">
        <v>897</v>
      </c>
      <c r="D127" s="23" t="s">
        <v>360</v>
      </c>
      <c r="E127" s="34">
        <v>1953</v>
      </c>
      <c r="F127" s="18">
        <f t="shared" si="19"/>
        <v>28</v>
      </c>
      <c r="M127" s="27"/>
      <c r="P127" s="27">
        <v>28</v>
      </c>
      <c r="W127" s="18">
        <f t="shared" si="13"/>
        <v>1</v>
      </c>
      <c r="X127" s="26">
        <f t="shared" si="14"/>
        <v>1</v>
      </c>
    </row>
    <row r="128" spans="1:24">
      <c r="A128" s="22">
        <v>121</v>
      </c>
      <c r="C128" s="23" t="s">
        <v>741</v>
      </c>
      <c r="D128" s="23" t="s">
        <v>742</v>
      </c>
      <c r="E128" s="34">
        <v>1947</v>
      </c>
      <c r="F128" s="18">
        <f t="shared" si="19"/>
        <v>5</v>
      </c>
      <c r="M128" s="27">
        <v>5</v>
      </c>
      <c r="P128" s="27"/>
      <c r="W128" s="18">
        <f t="shared" si="13"/>
        <v>1</v>
      </c>
      <c r="X128" s="26">
        <f t="shared" si="14"/>
        <v>1</v>
      </c>
    </row>
    <row r="129" spans="1:24">
      <c r="A129" s="22">
        <v>122</v>
      </c>
      <c r="C129" s="23" t="s">
        <v>592</v>
      </c>
      <c r="D129" s="23" t="s">
        <v>267</v>
      </c>
      <c r="E129" s="34">
        <v>1953</v>
      </c>
      <c r="F129" s="18">
        <f t="shared" si="19"/>
        <v>10</v>
      </c>
      <c r="J129" s="27">
        <v>5</v>
      </c>
      <c r="M129" s="27">
        <v>5</v>
      </c>
      <c r="P129" s="27"/>
      <c r="W129" s="18">
        <f t="shared" si="13"/>
        <v>2</v>
      </c>
      <c r="X129" s="26">
        <f t="shared" si="14"/>
        <v>2</v>
      </c>
    </row>
    <row r="130" spans="1:24">
      <c r="A130" s="22">
        <v>123</v>
      </c>
      <c r="C130" s="23" t="s">
        <v>318</v>
      </c>
      <c r="D130" s="23" t="s">
        <v>255</v>
      </c>
      <c r="E130" s="34">
        <v>1952</v>
      </c>
      <c r="F130" s="18">
        <f t="shared" si="19"/>
        <v>25</v>
      </c>
      <c r="G130">
        <v>25</v>
      </c>
      <c r="M130" s="27"/>
      <c r="P130" s="27"/>
      <c r="W130" s="18">
        <f t="shared" si="13"/>
        <v>1</v>
      </c>
      <c r="X130" s="26">
        <f t="shared" si="14"/>
        <v>1</v>
      </c>
    </row>
    <row r="131" spans="1:24">
      <c r="A131" s="22">
        <v>124</v>
      </c>
      <c r="C131" s="23" t="s">
        <v>313</v>
      </c>
      <c r="D131" s="23" t="s">
        <v>314</v>
      </c>
      <c r="E131" s="34">
        <v>1974</v>
      </c>
      <c r="F131" s="18">
        <f t="shared" si="19"/>
        <v>61</v>
      </c>
      <c r="G131">
        <v>30</v>
      </c>
      <c r="J131" s="27">
        <v>31</v>
      </c>
      <c r="M131" s="27"/>
      <c r="P131" s="27"/>
      <c r="W131" s="18">
        <f t="shared" si="13"/>
        <v>2</v>
      </c>
      <c r="X131" s="26">
        <f t="shared" si="14"/>
        <v>2</v>
      </c>
    </row>
    <row r="132" spans="1:24">
      <c r="A132" s="22">
        <v>125</v>
      </c>
      <c r="C132" s="23" t="s">
        <v>339</v>
      </c>
      <c r="D132" s="23" t="s">
        <v>321</v>
      </c>
      <c r="E132" s="34">
        <v>1940</v>
      </c>
      <c r="F132" s="18">
        <f t="shared" si="19"/>
        <v>22</v>
      </c>
      <c r="G132">
        <v>1</v>
      </c>
      <c r="J132" s="27">
        <v>21</v>
      </c>
      <c r="M132" s="27"/>
      <c r="P132" s="27"/>
      <c r="W132" s="18">
        <f t="shared" si="13"/>
        <v>2</v>
      </c>
      <c r="X132" s="26">
        <f t="shared" si="14"/>
        <v>2</v>
      </c>
    </row>
    <row r="133" spans="1:24">
      <c r="A133" s="22">
        <v>126</v>
      </c>
      <c r="C133" s="23" t="s">
        <v>898</v>
      </c>
      <c r="D133" s="23" t="s">
        <v>321</v>
      </c>
      <c r="E133" s="34">
        <v>1943</v>
      </c>
      <c r="F133" s="18">
        <f t="shared" si="19"/>
        <v>44</v>
      </c>
      <c r="M133" s="27"/>
      <c r="P133" s="27">
        <v>23</v>
      </c>
      <c r="T133" s="27">
        <v>21</v>
      </c>
      <c r="W133" s="18">
        <f t="shared" si="13"/>
        <v>2</v>
      </c>
      <c r="X133" s="26">
        <f t="shared" si="14"/>
        <v>2</v>
      </c>
    </row>
    <row r="134" spans="1:24">
      <c r="A134" s="22">
        <v>127</v>
      </c>
      <c r="C134" s="23" t="s">
        <v>308</v>
      </c>
      <c r="D134" s="23"/>
      <c r="E134" s="29"/>
      <c r="F134" s="18">
        <f t="shared" si="19"/>
        <v>43</v>
      </c>
      <c r="G134">
        <v>21</v>
      </c>
      <c r="H134">
        <v>22</v>
      </c>
      <c r="M134" s="27"/>
      <c r="P134" s="27"/>
      <c r="W134" s="18">
        <f t="shared" si="13"/>
        <v>1</v>
      </c>
      <c r="X134" s="26">
        <f t="shared" si="14"/>
        <v>2</v>
      </c>
    </row>
    <row r="135" spans="1:24">
      <c r="A135" s="22">
        <v>128</v>
      </c>
      <c r="C135" s="23" t="s">
        <v>320</v>
      </c>
      <c r="D135" s="23" t="s">
        <v>321</v>
      </c>
      <c r="E135" s="34">
        <v>1943</v>
      </c>
      <c r="F135" s="18">
        <f t="shared" si="19"/>
        <v>56</v>
      </c>
      <c r="G135">
        <v>24</v>
      </c>
      <c r="M135" s="27">
        <v>32</v>
      </c>
      <c r="P135" s="27"/>
      <c r="W135" s="18">
        <f t="shared" si="13"/>
        <v>2</v>
      </c>
      <c r="X135" s="26">
        <f t="shared" si="14"/>
        <v>2</v>
      </c>
    </row>
    <row r="136" spans="1:24">
      <c r="A136" s="22">
        <v>129</v>
      </c>
      <c r="C136" s="23" t="s">
        <v>587</v>
      </c>
      <c r="D136" s="23" t="s">
        <v>286</v>
      </c>
      <c r="E136" s="34">
        <v>1957</v>
      </c>
      <c r="F136" s="18">
        <f t="shared" si="19"/>
        <v>55</v>
      </c>
      <c r="J136" s="27">
        <v>21</v>
      </c>
      <c r="M136" s="27"/>
      <c r="P136" s="27">
        <v>17</v>
      </c>
      <c r="T136" s="27">
        <v>17</v>
      </c>
      <c r="W136" s="18">
        <f t="shared" si="13"/>
        <v>3</v>
      </c>
      <c r="X136" s="26">
        <f t="shared" si="14"/>
        <v>3</v>
      </c>
    </row>
    <row r="137" spans="1:24">
      <c r="A137" s="22">
        <v>130</v>
      </c>
      <c r="C137" s="23" t="s">
        <v>358</v>
      </c>
      <c r="D137" s="23" t="s">
        <v>267</v>
      </c>
      <c r="E137" s="34">
        <v>1976</v>
      </c>
      <c r="F137" s="18">
        <f t="shared" si="19"/>
        <v>105</v>
      </c>
      <c r="G137">
        <v>39</v>
      </c>
      <c r="J137" s="27">
        <v>39</v>
      </c>
      <c r="M137" s="27"/>
      <c r="P137" s="27"/>
      <c r="T137" s="27">
        <v>27</v>
      </c>
      <c r="W137" s="18">
        <f t="shared" si="13"/>
        <v>3</v>
      </c>
      <c r="X137" s="26">
        <f t="shared" si="14"/>
        <v>3</v>
      </c>
    </row>
    <row r="138" spans="1:24">
      <c r="A138" s="22">
        <v>131</v>
      </c>
      <c r="C138" s="23" t="s">
        <v>568</v>
      </c>
      <c r="D138" s="23"/>
      <c r="E138" s="34">
        <v>1971</v>
      </c>
      <c r="F138" s="18">
        <f t="shared" si="19"/>
        <v>60</v>
      </c>
      <c r="J138" s="27">
        <v>9</v>
      </c>
      <c r="M138" s="27">
        <v>15</v>
      </c>
      <c r="P138" s="27">
        <v>9</v>
      </c>
      <c r="T138" s="27">
        <v>17</v>
      </c>
      <c r="U138">
        <v>10</v>
      </c>
      <c r="W138" s="18">
        <f t="shared" si="13"/>
        <v>4</v>
      </c>
      <c r="X138" s="26">
        <f t="shared" si="14"/>
        <v>5</v>
      </c>
    </row>
    <row r="139" spans="1:24">
      <c r="A139" s="22">
        <v>132</v>
      </c>
      <c r="C139" s="23" t="s">
        <v>777</v>
      </c>
      <c r="D139" s="23" t="s">
        <v>367</v>
      </c>
      <c r="E139" s="34">
        <v>1974</v>
      </c>
      <c r="F139" s="18">
        <f t="shared" si="19"/>
        <v>4</v>
      </c>
      <c r="M139" s="27">
        <v>4</v>
      </c>
      <c r="P139" s="27"/>
      <c r="W139" s="18">
        <f t="shared" si="13"/>
        <v>1</v>
      </c>
      <c r="X139" s="26">
        <f t="shared" si="14"/>
        <v>1</v>
      </c>
    </row>
    <row r="140" spans="1:24">
      <c r="A140" s="22">
        <v>133</v>
      </c>
      <c r="C140" s="23" t="s">
        <v>311</v>
      </c>
      <c r="D140" s="23" t="s">
        <v>312</v>
      </c>
      <c r="E140" s="34">
        <v>1951</v>
      </c>
      <c r="F140" s="18">
        <f t="shared" si="19"/>
        <v>122</v>
      </c>
      <c r="G140">
        <v>31</v>
      </c>
      <c r="J140" s="27">
        <v>14</v>
      </c>
      <c r="M140" s="27">
        <v>19</v>
      </c>
      <c r="P140" s="27">
        <v>14</v>
      </c>
      <c r="Q140">
        <v>16</v>
      </c>
      <c r="T140" s="27">
        <v>28</v>
      </c>
      <c r="W140" s="18">
        <f t="shared" si="13"/>
        <v>5</v>
      </c>
      <c r="X140" s="26">
        <f t="shared" si="14"/>
        <v>6</v>
      </c>
    </row>
    <row r="141" spans="1:24">
      <c r="A141" s="22">
        <v>134</v>
      </c>
      <c r="C141" s="23" t="s">
        <v>1039</v>
      </c>
      <c r="D141" s="23"/>
      <c r="E141" s="34">
        <v>1970</v>
      </c>
      <c r="F141" s="18">
        <f t="shared" si="19"/>
        <v>5</v>
      </c>
      <c r="M141" s="27"/>
      <c r="P141" s="27"/>
      <c r="T141" s="27">
        <v>5</v>
      </c>
      <c r="W141" s="18">
        <f t="shared" ref="W141" si="28">COUNT(G141,J141,M141,P141,T141)</f>
        <v>1</v>
      </c>
      <c r="X141" s="26">
        <f t="shared" ref="X141" si="29">COUNT(G141:V141)</f>
        <v>1</v>
      </c>
    </row>
    <row r="142" spans="1:24">
      <c r="A142" s="22">
        <v>135</v>
      </c>
      <c r="C142" s="23" t="s">
        <v>249</v>
      </c>
      <c r="D142" s="23" t="s">
        <v>217</v>
      </c>
      <c r="E142" s="33">
        <v>2014</v>
      </c>
      <c r="F142" s="18">
        <f t="shared" si="19"/>
        <v>11</v>
      </c>
      <c r="G142">
        <v>11</v>
      </c>
      <c r="M142" s="27"/>
      <c r="P142" s="27"/>
      <c r="W142" s="18">
        <f t="shared" si="13"/>
        <v>1</v>
      </c>
      <c r="X142" s="26">
        <f t="shared" si="14"/>
        <v>1</v>
      </c>
    </row>
    <row r="143" spans="1:24">
      <c r="A143" s="22">
        <v>136</v>
      </c>
      <c r="C143" s="23" t="s">
        <v>236</v>
      </c>
      <c r="D143" s="23" t="s">
        <v>217</v>
      </c>
      <c r="E143" s="33">
        <v>2012</v>
      </c>
      <c r="F143" s="18">
        <f t="shared" si="19"/>
        <v>35</v>
      </c>
      <c r="G143">
        <v>17</v>
      </c>
      <c r="M143" s="27">
        <v>18</v>
      </c>
      <c r="P143" s="27"/>
      <c r="W143" s="18">
        <f t="shared" si="13"/>
        <v>2</v>
      </c>
      <c r="X143" s="26">
        <f t="shared" si="14"/>
        <v>2</v>
      </c>
    </row>
    <row r="144" spans="1:24">
      <c r="A144" s="22">
        <v>137</v>
      </c>
      <c r="C144" s="23" t="s">
        <v>338</v>
      </c>
      <c r="D144" s="23" t="s">
        <v>220</v>
      </c>
      <c r="E144" s="34">
        <v>1959</v>
      </c>
      <c r="F144" s="18">
        <f t="shared" si="19"/>
        <v>30</v>
      </c>
      <c r="G144">
        <v>2</v>
      </c>
      <c r="J144" s="27">
        <v>5</v>
      </c>
      <c r="M144" s="27">
        <v>12</v>
      </c>
      <c r="P144" s="27">
        <v>11</v>
      </c>
      <c r="W144" s="18">
        <f t="shared" si="13"/>
        <v>4</v>
      </c>
      <c r="X144" s="26">
        <f t="shared" si="14"/>
        <v>4</v>
      </c>
    </row>
    <row r="145" spans="1:24">
      <c r="A145" s="22">
        <v>138</v>
      </c>
      <c r="C145" s="23" t="s">
        <v>764</v>
      </c>
      <c r="D145" s="23" t="s">
        <v>331</v>
      </c>
      <c r="E145" s="35">
        <v>1982</v>
      </c>
      <c r="F145" s="18">
        <f t="shared" si="19"/>
        <v>30</v>
      </c>
      <c r="M145" s="27">
        <v>30</v>
      </c>
      <c r="P145" s="27"/>
      <c r="W145" s="18">
        <f t="shared" si="13"/>
        <v>1</v>
      </c>
      <c r="X145" s="26">
        <f t="shared" si="14"/>
        <v>1</v>
      </c>
    </row>
    <row r="146" spans="1:24">
      <c r="A146" s="22">
        <v>139</v>
      </c>
      <c r="C146" s="23" t="s">
        <v>745</v>
      </c>
      <c r="D146" s="23" t="s">
        <v>279</v>
      </c>
      <c r="E146" s="35">
        <v>1990</v>
      </c>
      <c r="F146" s="18">
        <f t="shared" si="19"/>
        <v>26</v>
      </c>
      <c r="M146" s="27">
        <v>26</v>
      </c>
      <c r="P146" s="27"/>
      <c r="W146" s="18">
        <f t="shared" si="13"/>
        <v>1</v>
      </c>
      <c r="X146" s="26">
        <f t="shared" si="14"/>
        <v>1</v>
      </c>
    </row>
    <row r="147" spans="1:24">
      <c r="A147" s="22">
        <v>140</v>
      </c>
      <c r="C147" s="23" t="s">
        <v>593</v>
      </c>
      <c r="D147" s="23" t="s">
        <v>279</v>
      </c>
      <c r="E147" s="34">
        <v>1960</v>
      </c>
      <c r="F147" s="18">
        <f t="shared" si="19"/>
        <v>55</v>
      </c>
      <c r="J147" s="27">
        <v>27</v>
      </c>
      <c r="M147" s="27">
        <v>28</v>
      </c>
      <c r="P147" s="27"/>
      <c r="W147" s="18">
        <f t="shared" si="13"/>
        <v>2</v>
      </c>
      <c r="X147" s="26">
        <f t="shared" si="14"/>
        <v>2</v>
      </c>
    </row>
    <row r="148" spans="1:24">
      <c r="A148" s="22">
        <v>141</v>
      </c>
      <c r="C148" s="23" t="s">
        <v>264</v>
      </c>
      <c r="D148" s="23" t="s">
        <v>265</v>
      </c>
      <c r="E148" s="35"/>
      <c r="F148" s="18">
        <f t="shared" si="19"/>
        <v>4</v>
      </c>
      <c r="G148">
        <v>4</v>
      </c>
      <c r="M148" s="27"/>
      <c r="P148" s="27"/>
      <c r="W148" s="18">
        <f t="shared" si="13"/>
        <v>1</v>
      </c>
      <c r="X148" s="26">
        <f t="shared" si="14"/>
        <v>1</v>
      </c>
    </row>
    <row r="149" spans="1:24">
      <c r="A149" s="22">
        <v>142</v>
      </c>
      <c r="C149" s="23" t="s">
        <v>562</v>
      </c>
      <c r="D149" s="23" t="s">
        <v>265</v>
      </c>
      <c r="E149" s="34">
        <v>1973</v>
      </c>
      <c r="F149" s="18">
        <f t="shared" si="19"/>
        <v>23</v>
      </c>
      <c r="J149" s="27">
        <v>23</v>
      </c>
      <c r="M149" s="27"/>
      <c r="P149" s="27"/>
      <c r="W149" s="18">
        <f t="shared" ref="W149:W222" si="30">COUNT(G149,J149,M149,P149,T149)</f>
        <v>1</v>
      </c>
      <c r="X149" s="26">
        <f t="shared" ref="X149:X222" si="31">COUNT(G149:V149)</f>
        <v>1</v>
      </c>
    </row>
    <row r="150" spans="1:24">
      <c r="A150" s="22">
        <v>143</v>
      </c>
      <c r="C150" s="23" t="s">
        <v>330</v>
      </c>
      <c r="D150" s="23" t="s">
        <v>331</v>
      </c>
      <c r="E150" s="34">
        <v>1944</v>
      </c>
      <c r="F150" s="18">
        <f t="shared" ref="F150:F224" si="32">SUM(G150:V150)</f>
        <v>40</v>
      </c>
      <c r="G150">
        <v>11</v>
      </c>
      <c r="M150" s="27"/>
      <c r="P150" s="27">
        <v>9</v>
      </c>
      <c r="T150" s="27">
        <v>20</v>
      </c>
      <c r="W150" s="18">
        <f t="shared" si="30"/>
        <v>3</v>
      </c>
      <c r="X150" s="26">
        <f t="shared" si="31"/>
        <v>3</v>
      </c>
    </row>
    <row r="151" spans="1:24">
      <c r="A151" s="22">
        <v>144</v>
      </c>
      <c r="C151" s="23" t="s">
        <v>893</v>
      </c>
      <c r="D151" s="23"/>
      <c r="E151" s="33">
        <v>2012</v>
      </c>
      <c r="F151" s="18">
        <f t="shared" si="32"/>
        <v>17</v>
      </c>
      <c r="M151" s="27"/>
      <c r="P151" s="27">
        <v>17</v>
      </c>
      <c r="W151" s="18">
        <f t="shared" si="30"/>
        <v>1</v>
      </c>
      <c r="X151" s="26">
        <f t="shared" si="31"/>
        <v>1</v>
      </c>
    </row>
    <row r="152" spans="1:24">
      <c r="A152" s="22">
        <v>145</v>
      </c>
      <c r="C152" s="23" t="s">
        <v>581</v>
      </c>
      <c r="D152" s="23" t="s">
        <v>310</v>
      </c>
      <c r="E152" s="34">
        <v>1969</v>
      </c>
      <c r="F152" s="18">
        <f t="shared" si="32"/>
        <v>36</v>
      </c>
      <c r="J152" s="27">
        <v>36</v>
      </c>
      <c r="M152" s="27"/>
      <c r="P152" s="27"/>
      <c r="W152" s="18">
        <f t="shared" si="30"/>
        <v>1</v>
      </c>
      <c r="X152" s="26">
        <f t="shared" si="31"/>
        <v>1</v>
      </c>
    </row>
    <row r="153" spans="1:24">
      <c r="A153" s="22">
        <v>146</v>
      </c>
      <c r="C153" s="23" t="s">
        <v>888</v>
      </c>
      <c r="D153" s="23"/>
      <c r="E153" s="33">
        <v>2015</v>
      </c>
      <c r="F153" s="18">
        <f t="shared" si="32"/>
        <v>13</v>
      </c>
      <c r="M153" s="27"/>
      <c r="P153" s="27">
        <v>13</v>
      </c>
      <c r="W153" s="18">
        <f t="shared" si="30"/>
        <v>1</v>
      </c>
      <c r="X153" s="26">
        <f t="shared" si="31"/>
        <v>1</v>
      </c>
    </row>
    <row r="154" spans="1:24">
      <c r="A154" s="22">
        <v>147</v>
      </c>
      <c r="C154" s="23" t="s">
        <v>377</v>
      </c>
      <c r="D154" s="23" t="s">
        <v>378</v>
      </c>
      <c r="E154" s="35">
        <v>2002</v>
      </c>
      <c r="F154" s="18">
        <f t="shared" si="32"/>
        <v>34</v>
      </c>
      <c r="G154">
        <v>34</v>
      </c>
      <c r="M154" s="27"/>
      <c r="P154" s="27"/>
      <c r="W154" s="18">
        <f t="shared" si="30"/>
        <v>1</v>
      </c>
      <c r="X154" s="26">
        <f t="shared" si="31"/>
        <v>1</v>
      </c>
    </row>
    <row r="155" spans="1:24">
      <c r="A155" s="22">
        <v>148</v>
      </c>
      <c r="C155" s="23" t="s">
        <v>779</v>
      </c>
      <c r="D155" s="23" t="s">
        <v>217</v>
      </c>
      <c r="E155" s="34">
        <v>1972</v>
      </c>
      <c r="F155" s="18">
        <f t="shared" si="32"/>
        <v>35</v>
      </c>
      <c r="M155" s="27">
        <v>20</v>
      </c>
      <c r="P155" s="27">
        <v>15</v>
      </c>
      <c r="W155" s="18">
        <f t="shared" si="30"/>
        <v>2</v>
      </c>
      <c r="X155" s="26">
        <f t="shared" si="31"/>
        <v>2</v>
      </c>
    </row>
    <row r="156" spans="1:24">
      <c r="A156" s="22">
        <v>149</v>
      </c>
      <c r="C156" s="23" t="s">
        <v>892</v>
      </c>
      <c r="D156" s="23"/>
      <c r="E156" s="35">
        <v>1996</v>
      </c>
      <c r="F156" s="18">
        <f>SUM(G156:V156)</f>
        <v>17</v>
      </c>
      <c r="M156" s="27"/>
      <c r="P156" s="27">
        <v>17</v>
      </c>
      <c r="W156" s="18">
        <f>COUNT(G156,J156,M156,P156,T156)</f>
        <v>1</v>
      </c>
      <c r="X156" s="26">
        <f>COUNT(G156:V156)</f>
        <v>1</v>
      </c>
    </row>
    <row r="157" spans="1:24">
      <c r="A157" s="22">
        <v>150</v>
      </c>
      <c r="C157" s="23" t="s">
        <v>561</v>
      </c>
      <c r="D157" s="23"/>
      <c r="E157" s="33">
        <v>2009</v>
      </c>
      <c r="F157" s="18">
        <f>SUM(G157:V157)</f>
        <v>9</v>
      </c>
      <c r="J157" s="27">
        <v>9</v>
      </c>
      <c r="M157" s="27"/>
      <c r="P157" s="27"/>
      <c r="W157" s="18">
        <f>COUNT(G157,J157,M157,P157,T157)</f>
        <v>1</v>
      </c>
      <c r="X157" s="26">
        <f>COUNT(G157:V157)</f>
        <v>1</v>
      </c>
    </row>
    <row r="158" spans="1:24">
      <c r="A158" s="22">
        <v>151</v>
      </c>
      <c r="C158" s="23" t="s">
        <v>1058</v>
      </c>
      <c r="D158" s="23" t="s">
        <v>255</v>
      </c>
      <c r="E158" s="33">
        <v>2006</v>
      </c>
      <c r="F158" s="18">
        <f>SUM(G158:V158)</f>
        <v>10</v>
      </c>
      <c r="M158" s="27"/>
      <c r="P158" s="27"/>
      <c r="T158" s="27">
        <v>10</v>
      </c>
      <c r="W158" s="18">
        <f>COUNT(G158,J158,M158,P158,T158)</f>
        <v>1</v>
      </c>
      <c r="X158" s="26">
        <f>COUNT(G158:V158)</f>
        <v>1</v>
      </c>
    </row>
    <row r="159" spans="1:24">
      <c r="A159" s="22">
        <v>152</v>
      </c>
      <c r="C159" s="23" t="s">
        <v>739</v>
      </c>
      <c r="D159" s="23"/>
      <c r="E159" s="34">
        <v>1967</v>
      </c>
      <c r="F159" s="18">
        <f t="shared" si="32"/>
        <v>8</v>
      </c>
      <c r="M159" s="27">
        <v>8</v>
      </c>
      <c r="P159" s="27"/>
      <c r="W159" s="18">
        <f t="shared" si="30"/>
        <v>1</v>
      </c>
      <c r="X159" s="26">
        <f t="shared" si="31"/>
        <v>1</v>
      </c>
    </row>
    <row r="160" spans="1:24">
      <c r="A160" s="22">
        <v>153</v>
      </c>
      <c r="C160" s="23" t="s">
        <v>737</v>
      </c>
      <c r="D160" s="23" t="s">
        <v>217</v>
      </c>
      <c r="E160" s="33">
        <v>2006</v>
      </c>
      <c r="F160" s="18">
        <f t="shared" si="32"/>
        <v>11</v>
      </c>
      <c r="M160" s="27">
        <v>11</v>
      </c>
      <c r="P160" s="27"/>
      <c r="W160" s="18">
        <f t="shared" si="30"/>
        <v>1</v>
      </c>
      <c r="X160" s="26">
        <f t="shared" si="31"/>
        <v>1</v>
      </c>
    </row>
    <row r="161" spans="1:24">
      <c r="A161" s="22">
        <v>154</v>
      </c>
      <c r="C161" s="23" t="s">
        <v>737</v>
      </c>
      <c r="D161" s="23" t="s">
        <v>354</v>
      </c>
      <c r="E161" s="34">
        <v>1957</v>
      </c>
      <c r="F161" s="18">
        <f t="shared" si="32"/>
        <v>11</v>
      </c>
      <c r="M161" s="27">
        <v>11</v>
      </c>
      <c r="P161" s="27"/>
      <c r="W161" s="18">
        <f t="shared" si="30"/>
        <v>1</v>
      </c>
      <c r="X161" s="26">
        <f t="shared" si="31"/>
        <v>1</v>
      </c>
    </row>
    <row r="162" spans="1:24">
      <c r="A162" s="22">
        <v>155</v>
      </c>
      <c r="C162" s="23" t="s">
        <v>1054</v>
      </c>
      <c r="D162" s="23" t="s">
        <v>220</v>
      </c>
      <c r="E162" s="33">
        <v>2004</v>
      </c>
      <c r="F162" s="18">
        <f t="shared" si="32"/>
        <v>33</v>
      </c>
      <c r="M162" s="27"/>
      <c r="P162" s="27"/>
      <c r="T162" s="27">
        <v>33</v>
      </c>
      <c r="W162" s="18">
        <f t="shared" ref="W162" si="33">COUNT(G162,J162,M162,P162,T162)</f>
        <v>1</v>
      </c>
      <c r="X162" s="26">
        <f t="shared" ref="X162" si="34">COUNT(G162:V162)</f>
        <v>1</v>
      </c>
    </row>
    <row r="163" spans="1:24">
      <c r="A163" s="22">
        <v>156</v>
      </c>
      <c r="C163" s="23" t="s">
        <v>1055</v>
      </c>
      <c r="D163" s="23" t="s">
        <v>367</v>
      </c>
      <c r="E163" s="34">
        <v>1967</v>
      </c>
      <c r="F163" s="18">
        <f t="shared" si="32"/>
        <v>18</v>
      </c>
      <c r="M163" s="27"/>
      <c r="P163" s="27"/>
      <c r="T163" s="27">
        <v>18</v>
      </c>
      <c r="W163" s="18">
        <f t="shared" ref="W163" si="35">COUNT(G163,J163,M163,P163,T163)</f>
        <v>1</v>
      </c>
      <c r="X163" s="26">
        <f t="shared" ref="X163" si="36">COUNT(G163:V163)</f>
        <v>1</v>
      </c>
    </row>
    <row r="164" spans="1:24">
      <c r="A164" s="22">
        <v>157</v>
      </c>
      <c r="C164" s="23" t="s">
        <v>569</v>
      </c>
      <c r="D164" s="23"/>
      <c r="E164" s="33">
        <v>2012</v>
      </c>
      <c r="F164" s="18">
        <f t="shared" si="32"/>
        <v>5</v>
      </c>
      <c r="J164" s="27">
        <v>5</v>
      </c>
      <c r="M164" s="27"/>
      <c r="P164" s="27"/>
      <c r="W164" s="18">
        <f t="shared" si="30"/>
        <v>1</v>
      </c>
      <c r="X164" s="26">
        <f t="shared" si="31"/>
        <v>1</v>
      </c>
    </row>
    <row r="165" spans="1:24">
      <c r="A165" s="22">
        <v>158</v>
      </c>
      <c r="C165" s="23" t="s">
        <v>1043</v>
      </c>
      <c r="D165" s="23" t="s">
        <v>345</v>
      </c>
      <c r="E165" s="34">
        <v>1948</v>
      </c>
      <c r="F165" s="18">
        <f t="shared" si="32"/>
        <v>19</v>
      </c>
      <c r="M165" s="27"/>
      <c r="P165" s="27"/>
      <c r="T165" s="27">
        <v>19</v>
      </c>
      <c r="W165" s="18">
        <f t="shared" ref="W165" si="37">COUNT(G165,J165,M165,P165,T165)</f>
        <v>1</v>
      </c>
      <c r="X165" s="26">
        <f t="shared" ref="X165" si="38">COUNT(G165:V165)</f>
        <v>1</v>
      </c>
    </row>
    <row r="166" spans="1:24">
      <c r="A166" s="22">
        <v>159</v>
      </c>
      <c r="C166" s="23" t="s">
        <v>248</v>
      </c>
      <c r="D166" s="23" t="s">
        <v>217</v>
      </c>
      <c r="E166" s="33">
        <v>2012</v>
      </c>
      <c r="F166" s="18">
        <f t="shared" si="32"/>
        <v>12</v>
      </c>
      <c r="G166">
        <v>12</v>
      </c>
      <c r="M166" s="27"/>
      <c r="P166" s="27"/>
      <c r="W166" s="18">
        <f t="shared" si="30"/>
        <v>1</v>
      </c>
      <c r="X166" s="26">
        <f t="shared" si="31"/>
        <v>1</v>
      </c>
    </row>
    <row r="167" spans="1:24">
      <c r="A167" s="22">
        <v>160</v>
      </c>
      <c r="C167" s="23" t="s">
        <v>332</v>
      </c>
      <c r="D167" s="23" t="s">
        <v>267</v>
      </c>
      <c r="E167" s="34">
        <v>1951</v>
      </c>
      <c r="F167" s="18">
        <f t="shared" si="32"/>
        <v>37</v>
      </c>
      <c r="G167">
        <v>10</v>
      </c>
      <c r="M167" s="27"/>
      <c r="P167" s="27">
        <v>27</v>
      </c>
      <c r="W167" s="18">
        <f t="shared" si="30"/>
        <v>2</v>
      </c>
      <c r="X167" s="26">
        <f t="shared" si="31"/>
        <v>2</v>
      </c>
    </row>
    <row r="168" spans="1:24">
      <c r="A168" s="22">
        <v>161</v>
      </c>
      <c r="C168" s="23" t="s">
        <v>284</v>
      </c>
      <c r="D168" s="23" t="s">
        <v>237</v>
      </c>
      <c r="E168" s="33">
        <v>2008</v>
      </c>
      <c r="F168" s="18">
        <f t="shared" si="32"/>
        <v>29</v>
      </c>
      <c r="G168">
        <v>29</v>
      </c>
      <c r="M168" s="27"/>
      <c r="P168" s="27"/>
      <c r="W168" s="18">
        <f t="shared" si="30"/>
        <v>1</v>
      </c>
      <c r="X168" s="26">
        <f t="shared" si="31"/>
        <v>1</v>
      </c>
    </row>
    <row r="169" spans="1:24">
      <c r="A169" s="22">
        <v>162</v>
      </c>
      <c r="C169" s="23" t="s">
        <v>289</v>
      </c>
      <c r="D169" s="23"/>
      <c r="E169" s="34">
        <v>1975</v>
      </c>
      <c r="F169" s="18">
        <f t="shared" si="32"/>
        <v>37</v>
      </c>
      <c r="G169">
        <v>23</v>
      </c>
      <c r="J169" s="27">
        <v>14</v>
      </c>
      <c r="M169" s="27"/>
      <c r="P169" s="27"/>
      <c r="W169" s="18">
        <f t="shared" si="30"/>
        <v>2</v>
      </c>
      <c r="X169" s="26">
        <f t="shared" si="31"/>
        <v>2</v>
      </c>
    </row>
    <row r="170" spans="1:24">
      <c r="A170" s="22">
        <v>163</v>
      </c>
      <c r="C170" s="23" t="s">
        <v>299</v>
      </c>
      <c r="D170" s="23" t="s">
        <v>255</v>
      </c>
      <c r="E170" s="34">
        <v>1973</v>
      </c>
      <c r="F170" s="18">
        <f t="shared" si="32"/>
        <v>34</v>
      </c>
      <c r="M170" s="27">
        <v>34</v>
      </c>
      <c r="P170" s="27"/>
      <c r="W170" s="18">
        <f t="shared" si="30"/>
        <v>1</v>
      </c>
      <c r="X170" s="26">
        <f t="shared" si="31"/>
        <v>1</v>
      </c>
    </row>
    <row r="171" spans="1:24">
      <c r="A171" s="22">
        <v>164</v>
      </c>
      <c r="C171" s="23" t="s">
        <v>299</v>
      </c>
      <c r="D171" s="23"/>
      <c r="E171" s="33">
        <v>2012</v>
      </c>
      <c r="F171" s="18">
        <f t="shared" si="32"/>
        <v>42</v>
      </c>
      <c r="G171">
        <v>12</v>
      </c>
      <c r="J171" s="27">
        <v>30</v>
      </c>
      <c r="M171" s="27"/>
      <c r="P171" s="27"/>
      <c r="W171" s="18">
        <f t="shared" si="30"/>
        <v>2</v>
      </c>
      <c r="X171" s="26">
        <f t="shared" si="31"/>
        <v>2</v>
      </c>
    </row>
    <row r="172" spans="1:24">
      <c r="A172" s="22">
        <v>165</v>
      </c>
      <c r="C172" s="23" t="s">
        <v>597</v>
      </c>
      <c r="D172" s="23"/>
      <c r="E172" s="35">
        <v>2003</v>
      </c>
      <c r="F172" s="18">
        <f t="shared" si="32"/>
        <v>96</v>
      </c>
      <c r="J172" s="27">
        <v>46</v>
      </c>
      <c r="M172" s="27"/>
      <c r="P172" s="27">
        <v>50</v>
      </c>
      <c r="W172" s="18">
        <f t="shared" si="30"/>
        <v>2</v>
      </c>
      <c r="X172" s="26">
        <f t="shared" si="31"/>
        <v>2</v>
      </c>
    </row>
    <row r="173" spans="1:24">
      <c r="A173" s="22">
        <v>166</v>
      </c>
      <c r="C173" s="23" t="s">
        <v>896</v>
      </c>
      <c r="D173" s="23" t="s">
        <v>255</v>
      </c>
      <c r="E173" s="33">
        <v>2007</v>
      </c>
      <c r="F173" s="18">
        <f t="shared" si="32"/>
        <v>21</v>
      </c>
      <c r="M173" s="27"/>
      <c r="P173" s="27">
        <v>21</v>
      </c>
      <c r="W173" s="18">
        <f t="shared" si="30"/>
        <v>1</v>
      </c>
      <c r="X173" s="26">
        <f t="shared" si="31"/>
        <v>1</v>
      </c>
    </row>
    <row r="174" spans="1:24">
      <c r="A174" s="22">
        <v>167</v>
      </c>
      <c r="C174" s="23" t="s">
        <v>302</v>
      </c>
      <c r="D174" s="23"/>
      <c r="E174" s="34">
        <v>1974</v>
      </c>
      <c r="F174" s="18">
        <f t="shared" si="32"/>
        <v>7</v>
      </c>
      <c r="G174">
        <v>7</v>
      </c>
      <c r="M174" s="27"/>
      <c r="P174" s="27"/>
      <c r="W174" s="18">
        <f t="shared" si="30"/>
        <v>1</v>
      </c>
      <c r="X174" s="26">
        <f t="shared" si="31"/>
        <v>1</v>
      </c>
    </row>
    <row r="175" spans="1:24">
      <c r="A175" s="22">
        <v>168</v>
      </c>
      <c r="C175" s="23" t="s">
        <v>304</v>
      </c>
      <c r="D175" s="23" t="s">
        <v>267</v>
      </c>
      <c r="E175" s="34">
        <v>1941</v>
      </c>
      <c r="F175" s="18">
        <f t="shared" si="32"/>
        <v>5</v>
      </c>
      <c r="G175">
        <v>5</v>
      </c>
      <c r="M175" s="27"/>
      <c r="P175" s="27"/>
      <c r="W175" s="18">
        <f t="shared" si="30"/>
        <v>1</v>
      </c>
      <c r="X175" s="26">
        <f t="shared" si="31"/>
        <v>1</v>
      </c>
    </row>
    <row r="176" spans="1:24">
      <c r="A176" s="22">
        <v>169</v>
      </c>
      <c r="C176" s="23" t="s">
        <v>752</v>
      </c>
      <c r="D176" s="23" t="s">
        <v>753</v>
      </c>
      <c r="E176" s="33">
        <v>2012</v>
      </c>
      <c r="F176" s="18">
        <f t="shared" si="32"/>
        <v>3</v>
      </c>
      <c r="M176" s="27">
        <v>3</v>
      </c>
      <c r="P176" s="27"/>
      <c r="W176" s="18">
        <f t="shared" si="30"/>
        <v>1</v>
      </c>
      <c r="X176" s="26">
        <f t="shared" si="31"/>
        <v>1</v>
      </c>
    </row>
    <row r="177" spans="1:24">
      <c r="A177" s="22">
        <v>170</v>
      </c>
      <c r="C177" s="23" t="s">
        <v>754</v>
      </c>
      <c r="D177" s="23" t="s">
        <v>753</v>
      </c>
      <c r="E177" s="33">
        <v>2016</v>
      </c>
      <c r="F177" s="18">
        <f t="shared" si="32"/>
        <v>2</v>
      </c>
      <c r="M177" s="27">
        <v>2</v>
      </c>
      <c r="P177" s="27"/>
      <c r="W177" s="18">
        <f t="shared" si="30"/>
        <v>1</v>
      </c>
      <c r="X177" s="26">
        <f t="shared" si="31"/>
        <v>1</v>
      </c>
    </row>
    <row r="178" spans="1:24">
      <c r="A178" s="22">
        <v>171</v>
      </c>
      <c r="C178" s="23" t="s">
        <v>744</v>
      </c>
      <c r="D178" s="23"/>
      <c r="E178" s="33">
        <v>2020</v>
      </c>
      <c r="F178" s="18">
        <f t="shared" si="32"/>
        <v>2</v>
      </c>
      <c r="M178" s="27">
        <v>2</v>
      </c>
      <c r="P178" s="27"/>
      <c r="W178" s="18">
        <f t="shared" si="30"/>
        <v>1</v>
      </c>
      <c r="X178" s="26">
        <f t="shared" si="31"/>
        <v>1</v>
      </c>
    </row>
    <row r="179" spans="1:24">
      <c r="A179" s="22">
        <v>172</v>
      </c>
      <c r="C179" s="23" t="s">
        <v>556</v>
      </c>
      <c r="D179" s="23" t="s">
        <v>314</v>
      </c>
      <c r="E179" s="34">
        <v>1978</v>
      </c>
      <c r="F179" s="18">
        <f t="shared" si="32"/>
        <v>5</v>
      </c>
      <c r="J179" s="27">
        <v>5</v>
      </c>
      <c r="M179" s="27"/>
      <c r="P179" s="27"/>
      <c r="W179" s="18">
        <f t="shared" si="30"/>
        <v>1</v>
      </c>
      <c r="X179" s="26">
        <f t="shared" si="31"/>
        <v>1</v>
      </c>
    </row>
    <row r="180" spans="1:24">
      <c r="A180" s="22">
        <v>173</v>
      </c>
      <c r="C180" s="23" t="s">
        <v>780</v>
      </c>
      <c r="D180" s="23" t="s">
        <v>354</v>
      </c>
      <c r="E180" s="35">
        <v>1985</v>
      </c>
      <c r="F180" s="18">
        <f t="shared" si="32"/>
        <v>22</v>
      </c>
      <c r="M180" s="27">
        <v>15</v>
      </c>
      <c r="P180" s="27"/>
      <c r="T180" s="27">
        <v>7</v>
      </c>
      <c r="W180" s="18">
        <f t="shared" si="30"/>
        <v>2</v>
      </c>
      <c r="X180" s="26">
        <f t="shared" si="31"/>
        <v>2</v>
      </c>
    </row>
    <row r="181" spans="1:24">
      <c r="A181" s="22">
        <v>174</v>
      </c>
      <c r="C181" s="23" t="s">
        <v>340</v>
      </c>
      <c r="D181" s="23" t="s">
        <v>341</v>
      </c>
      <c r="E181" s="35">
        <v>2002</v>
      </c>
      <c r="F181" s="18">
        <f t="shared" si="32"/>
        <v>42</v>
      </c>
      <c r="G181">
        <v>42</v>
      </c>
      <c r="M181" s="27"/>
      <c r="P181" s="27"/>
      <c r="W181" s="18">
        <f t="shared" si="30"/>
        <v>1</v>
      </c>
      <c r="X181" s="26">
        <f t="shared" si="31"/>
        <v>1</v>
      </c>
    </row>
    <row r="182" spans="1:24">
      <c r="A182" s="22">
        <v>175</v>
      </c>
      <c r="C182" s="23" t="s">
        <v>316</v>
      </c>
      <c r="D182" s="23" t="s">
        <v>267</v>
      </c>
      <c r="E182" s="34">
        <v>1970</v>
      </c>
      <c r="F182" s="18">
        <f t="shared" si="32"/>
        <v>66</v>
      </c>
      <c r="G182">
        <v>28</v>
      </c>
      <c r="J182" s="27">
        <v>32</v>
      </c>
      <c r="M182" s="27"/>
      <c r="P182" s="27">
        <v>6</v>
      </c>
      <c r="W182" s="18">
        <f t="shared" si="30"/>
        <v>3</v>
      </c>
      <c r="X182" s="26">
        <f t="shared" si="31"/>
        <v>3</v>
      </c>
    </row>
    <row r="183" spans="1:24">
      <c r="A183" s="22">
        <v>176</v>
      </c>
      <c r="C183" s="23" t="s">
        <v>746</v>
      </c>
      <c r="D183" s="23" t="s">
        <v>286</v>
      </c>
      <c r="E183" s="35">
        <v>1990</v>
      </c>
      <c r="F183" s="18">
        <f t="shared" si="32"/>
        <v>40</v>
      </c>
      <c r="M183" s="27">
        <v>20</v>
      </c>
      <c r="P183" s="27"/>
      <c r="T183" s="27">
        <v>20</v>
      </c>
      <c r="W183" s="18">
        <f t="shared" si="30"/>
        <v>2</v>
      </c>
      <c r="X183" s="26">
        <f t="shared" si="31"/>
        <v>2</v>
      </c>
    </row>
    <row r="184" spans="1:24">
      <c r="A184" s="22">
        <v>177</v>
      </c>
      <c r="C184" s="23" t="s">
        <v>768</v>
      </c>
      <c r="D184" s="23" t="s">
        <v>217</v>
      </c>
      <c r="E184" s="33">
        <v>2006</v>
      </c>
      <c r="F184" s="18">
        <f t="shared" si="32"/>
        <v>6</v>
      </c>
      <c r="M184" s="27">
        <v>6</v>
      </c>
      <c r="P184" s="27"/>
      <c r="W184" s="18">
        <f t="shared" si="30"/>
        <v>1</v>
      </c>
      <c r="X184" s="26">
        <f t="shared" si="31"/>
        <v>1</v>
      </c>
    </row>
    <row r="185" spans="1:24">
      <c r="A185" s="22">
        <v>178</v>
      </c>
      <c r="C185" s="23" t="s">
        <v>760</v>
      </c>
      <c r="D185" s="23" t="s">
        <v>255</v>
      </c>
      <c r="E185" s="34">
        <v>1942</v>
      </c>
      <c r="F185" s="18">
        <f t="shared" si="32"/>
        <v>3</v>
      </c>
      <c r="M185" s="27">
        <v>3</v>
      </c>
      <c r="P185" s="27"/>
      <c r="W185" s="18">
        <f t="shared" si="30"/>
        <v>1</v>
      </c>
      <c r="X185" s="26">
        <f t="shared" si="31"/>
        <v>1</v>
      </c>
    </row>
    <row r="186" spans="1:24">
      <c r="A186" s="22">
        <v>179</v>
      </c>
      <c r="C186" s="23" t="s">
        <v>738</v>
      </c>
      <c r="D186" s="23"/>
      <c r="E186" s="33">
        <v>2013</v>
      </c>
      <c r="F186" s="18">
        <f t="shared" si="32"/>
        <v>9</v>
      </c>
      <c r="M186" s="27">
        <v>9</v>
      </c>
      <c r="P186" s="27"/>
      <c r="W186" s="18">
        <f t="shared" si="30"/>
        <v>1</v>
      </c>
      <c r="X186" s="26">
        <f t="shared" si="31"/>
        <v>1</v>
      </c>
    </row>
    <row r="187" spans="1:24">
      <c r="A187" s="22">
        <v>180</v>
      </c>
      <c r="C187" s="23" t="s">
        <v>348</v>
      </c>
      <c r="D187" s="23" t="s">
        <v>279</v>
      </c>
      <c r="E187" s="34">
        <v>1946</v>
      </c>
      <c r="F187" s="18">
        <f t="shared" si="32"/>
        <v>84</v>
      </c>
      <c r="G187">
        <v>15</v>
      </c>
      <c r="J187" s="27">
        <v>30</v>
      </c>
      <c r="M187" s="27">
        <v>10</v>
      </c>
      <c r="P187" s="27"/>
      <c r="T187" s="27">
        <v>29</v>
      </c>
      <c r="W187" s="18">
        <f t="shared" si="30"/>
        <v>4</v>
      </c>
      <c r="X187" s="26">
        <f t="shared" si="31"/>
        <v>4</v>
      </c>
    </row>
    <row r="188" spans="1:24">
      <c r="A188" s="22">
        <v>181</v>
      </c>
      <c r="C188" s="23" t="s">
        <v>589</v>
      </c>
      <c r="D188" s="23" t="s">
        <v>279</v>
      </c>
      <c r="E188" s="34">
        <v>1974</v>
      </c>
      <c r="F188" s="18">
        <f t="shared" si="32"/>
        <v>54</v>
      </c>
      <c r="J188" s="27">
        <v>12</v>
      </c>
      <c r="M188" s="27">
        <v>11</v>
      </c>
      <c r="P188" s="27">
        <v>19</v>
      </c>
      <c r="T188" s="27">
        <v>12</v>
      </c>
      <c r="W188" s="18">
        <f t="shared" si="30"/>
        <v>4</v>
      </c>
      <c r="X188" s="26">
        <f t="shared" si="31"/>
        <v>4</v>
      </c>
    </row>
    <row r="189" spans="1:24">
      <c r="A189" s="22">
        <v>182</v>
      </c>
      <c r="C189" s="23" t="s">
        <v>372</v>
      </c>
      <c r="D189" s="23" t="s">
        <v>217</v>
      </c>
      <c r="E189" s="34">
        <v>1954</v>
      </c>
      <c r="F189" s="18">
        <f t="shared" si="32"/>
        <v>19</v>
      </c>
      <c r="G189">
        <v>3</v>
      </c>
      <c r="M189" s="27"/>
      <c r="P189" s="27">
        <v>12</v>
      </c>
      <c r="T189" s="27">
        <v>4</v>
      </c>
      <c r="W189" s="18">
        <f t="shared" si="30"/>
        <v>3</v>
      </c>
      <c r="X189" s="26">
        <f t="shared" si="31"/>
        <v>3</v>
      </c>
    </row>
    <row r="190" spans="1:24">
      <c r="A190" s="22">
        <v>183</v>
      </c>
      <c r="C190" s="23" t="s">
        <v>900</v>
      </c>
      <c r="D190" s="23" t="s">
        <v>575</v>
      </c>
      <c r="E190" s="34">
        <v>1973</v>
      </c>
      <c r="F190" s="18">
        <f t="shared" si="32"/>
        <v>34</v>
      </c>
      <c r="M190" s="27"/>
      <c r="P190" s="27">
        <v>34</v>
      </c>
      <c r="W190" s="18">
        <f t="shared" si="30"/>
        <v>1</v>
      </c>
      <c r="X190" s="26">
        <f t="shared" si="31"/>
        <v>1</v>
      </c>
    </row>
    <row r="191" spans="1:24">
      <c r="A191" s="22">
        <v>184</v>
      </c>
      <c r="C191" s="23" t="s">
        <v>901</v>
      </c>
      <c r="D191" s="23" t="s">
        <v>575</v>
      </c>
      <c r="E191" s="33">
        <v>2009</v>
      </c>
      <c r="F191" s="18">
        <f t="shared" si="32"/>
        <v>39</v>
      </c>
      <c r="M191" s="27"/>
      <c r="P191" s="27">
        <v>39</v>
      </c>
      <c r="W191" s="18">
        <f t="shared" si="30"/>
        <v>1</v>
      </c>
      <c r="X191" s="26">
        <f t="shared" si="31"/>
        <v>1</v>
      </c>
    </row>
    <row r="192" spans="1:24">
      <c r="A192" s="22">
        <v>185</v>
      </c>
      <c r="C192" s="23" t="s">
        <v>899</v>
      </c>
      <c r="D192" s="23" t="s">
        <v>575</v>
      </c>
      <c r="E192" s="33">
        <v>2007</v>
      </c>
      <c r="F192" s="18">
        <f t="shared" si="32"/>
        <v>44</v>
      </c>
      <c r="M192" s="27"/>
      <c r="P192" s="27">
        <v>44</v>
      </c>
      <c r="W192" s="18">
        <f t="shared" si="30"/>
        <v>1</v>
      </c>
      <c r="X192" s="26">
        <f t="shared" si="31"/>
        <v>1</v>
      </c>
    </row>
    <row r="193" spans="1:24">
      <c r="A193" s="22">
        <v>186</v>
      </c>
      <c r="C193" s="23" t="s">
        <v>362</v>
      </c>
      <c r="D193" s="23" t="s">
        <v>363</v>
      </c>
      <c r="E193" s="34">
        <v>1963</v>
      </c>
      <c r="F193" s="18">
        <f t="shared" si="32"/>
        <v>23</v>
      </c>
      <c r="G193">
        <v>23</v>
      </c>
      <c r="M193" s="27"/>
      <c r="P193" s="27"/>
      <c r="W193" s="18">
        <f t="shared" si="30"/>
        <v>1</v>
      </c>
      <c r="X193" s="26">
        <f t="shared" si="31"/>
        <v>1</v>
      </c>
    </row>
    <row r="194" spans="1:24">
      <c r="A194" s="22">
        <v>187</v>
      </c>
      <c r="C194" s="23" t="s">
        <v>564</v>
      </c>
      <c r="D194" s="23"/>
      <c r="E194" s="33">
        <v>2013</v>
      </c>
      <c r="F194" s="18">
        <f t="shared" si="32"/>
        <v>17</v>
      </c>
      <c r="J194" s="27">
        <v>17</v>
      </c>
      <c r="M194" s="27"/>
      <c r="P194" s="27"/>
      <c r="W194" s="18">
        <f t="shared" si="30"/>
        <v>1</v>
      </c>
      <c r="X194" s="26">
        <f t="shared" si="31"/>
        <v>1</v>
      </c>
    </row>
    <row r="195" spans="1:24">
      <c r="A195" s="22">
        <v>188</v>
      </c>
      <c r="C195" s="23" t="s">
        <v>1062</v>
      </c>
      <c r="D195" s="23"/>
      <c r="E195" s="35"/>
      <c r="F195" s="18">
        <f t="shared" si="32"/>
        <v>2</v>
      </c>
      <c r="M195" s="27"/>
      <c r="P195" s="27"/>
      <c r="T195" s="27">
        <v>2</v>
      </c>
      <c r="W195" s="18">
        <f t="shared" ref="W195" si="39">COUNT(G195,J195,M195,P195,T195)</f>
        <v>1</v>
      </c>
      <c r="X195" s="26">
        <f t="shared" ref="X195" si="40">COUNT(G195:V195)</f>
        <v>1</v>
      </c>
    </row>
    <row r="196" spans="1:24">
      <c r="A196" s="22">
        <v>189</v>
      </c>
      <c r="C196" s="23" t="s">
        <v>773</v>
      </c>
      <c r="D196" s="23" t="s">
        <v>217</v>
      </c>
      <c r="E196" s="34">
        <v>1977</v>
      </c>
      <c r="F196" s="18">
        <f t="shared" si="32"/>
        <v>70</v>
      </c>
      <c r="M196" s="27">
        <v>24</v>
      </c>
      <c r="P196" s="27"/>
      <c r="T196" s="27">
        <v>46</v>
      </c>
      <c r="W196" s="18">
        <f t="shared" si="30"/>
        <v>2</v>
      </c>
      <c r="X196" s="26">
        <f t="shared" si="31"/>
        <v>2</v>
      </c>
    </row>
    <row r="197" spans="1:24">
      <c r="A197" s="22">
        <v>190</v>
      </c>
      <c r="C197" s="23" t="s">
        <v>1032</v>
      </c>
      <c r="D197" s="23"/>
      <c r="E197" s="33">
        <v>2007</v>
      </c>
      <c r="F197" s="18">
        <f t="shared" ref="F197" si="41">SUM(G197:V197)</f>
        <v>20</v>
      </c>
      <c r="M197" s="27"/>
      <c r="P197" s="27"/>
      <c r="T197" s="27">
        <v>20</v>
      </c>
      <c r="W197" s="18">
        <f t="shared" ref="W197" si="42">COUNT(G197,J197,M197,P197,T197)</f>
        <v>1</v>
      </c>
      <c r="X197" s="26">
        <f t="shared" ref="X197" si="43">COUNT(G197:V197)</f>
        <v>1</v>
      </c>
    </row>
    <row r="198" spans="1:24">
      <c r="A198" s="22">
        <v>191</v>
      </c>
      <c r="C198" s="23" t="s">
        <v>740</v>
      </c>
      <c r="D198" s="23" t="s">
        <v>279</v>
      </c>
      <c r="E198" s="34">
        <v>1954</v>
      </c>
      <c r="F198" s="18">
        <f t="shared" si="32"/>
        <v>6</v>
      </c>
      <c r="M198" s="27">
        <v>6</v>
      </c>
      <c r="P198" s="27"/>
      <c r="W198" s="18">
        <f t="shared" si="30"/>
        <v>1</v>
      </c>
      <c r="X198" s="26">
        <f t="shared" si="31"/>
        <v>1</v>
      </c>
    </row>
    <row r="199" spans="1:24">
      <c r="A199" s="22">
        <v>192</v>
      </c>
      <c r="C199" s="23" t="s">
        <v>757</v>
      </c>
      <c r="D199" s="23" t="s">
        <v>220</v>
      </c>
      <c r="E199" s="35">
        <v>1986</v>
      </c>
      <c r="F199" s="18">
        <f t="shared" si="32"/>
        <v>33</v>
      </c>
      <c r="M199" s="27">
        <v>24</v>
      </c>
      <c r="P199" s="27">
        <v>9</v>
      </c>
      <c r="W199" s="18">
        <f t="shared" si="30"/>
        <v>2</v>
      </c>
      <c r="X199" s="26">
        <f t="shared" si="31"/>
        <v>2</v>
      </c>
    </row>
    <row r="200" spans="1:24">
      <c r="A200" s="22">
        <v>193</v>
      </c>
      <c r="C200" s="23" t="s">
        <v>584</v>
      </c>
      <c r="D200" s="23" t="s">
        <v>360</v>
      </c>
      <c r="E200" s="34">
        <v>1950</v>
      </c>
      <c r="F200" s="18">
        <f t="shared" si="32"/>
        <v>82</v>
      </c>
      <c r="J200" s="27">
        <v>27</v>
      </c>
      <c r="M200" s="27"/>
      <c r="P200" s="27">
        <v>26</v>
      </c>
      <c r="T200" s="27">
        <v>29</v>
      </c>
      <c r="W200" s="18">
        <f t="shared" si="30"/>
        <v>3</v>
      </c>
      <c r="X200" s="26">
        <f t="shared" si="31"/>
        <v>3</v>
      </c>
    </row>
    <row r="201" spans="1:24">
      <c r="A201" s="22">
        <v>194</v>
      </c>
      <c r="C201" s="23" t="s">
        <v>301</v>
      </c>
      <c r="D201" s="23"/>
      <c r="E201" s="35">
        <v>1982</v>
      </c>
      <c r="F201" s="18">
        <f t="shared" si="32"/>
        <v>9</v>
      </c>
      <c r="G201">
        <v>9</v>
      </c>
      <c r="M201" s="27"/>
      <c r="P201" s="27"/>
      <c r="W201" s="18">
        <f t="shared" si="30"/>
        <v>1</v>
      </c>
      <c r="X201" s="26">
        <f t="shared" si="31"/>
        <v>1</v>
      </c>
    </row>
    <row r="202" spans="1:24">
      <c r="A202" s="22">
        <v>195</v>
      </c>
      <c r="C202" s="23" t="s">
        <v>336</v>
      </c>
      <c r="D202" s="23" t="s">
        <v>279</v>
      </c>
      <c r="E202" s="34">
        <v>1942</v>
      </c>
      <c r="F202" s="18">
        <f t="shared" si="32"/>
        <v>27</v>
      </c>
      <c r="G202">
        <v>4</v>
      </c>
      <c r="J202" s="27">
        <v>3</v>
      </c>
      <c r="M202" s="27">
        <v>10</v>
      </c>
      <c r="P202" s="27">
        <v>10</v>
      </c>
      <c r="W202" s="18">
        <f t="shared" si="30"/>
        <v>4</v>
      </c>
      <c r="X202" s="26">
        <f t="shared" si="31"/>
        <v>4</v>
      </c>
    </row>
    <row r="203" spans="1:24">
      <c r="A203" s="22">
        <v>196</v>
      </c>
      <c r="C203" s="23" t="s">
        <v>276</v>
      </c>
      <c r="D203" s="23" t="s">
        <v>217</v>
      </c>
      <c r="E203" s="33">
        <v>2006</v>
      </c>
      <c r="F203" s="18">
        <f t="shared" si="32"/>
        <v>59</v>
      </c>
      <c r="G203">
        <v>25</v>
      </c>
      <c r="J203" s="27">
        <v>34</v>
      </c>
      <c r="M203" s="27"/>
      <c r="P203" s="27"/>
      <c r="W203" s="18">
        <f t="shared" si="30"/>
        <v>2</v>
      </c>
      <c r="X203" s="26">
        <f t="shared" si="31"/>
        <v>2</v>
      </c>
    </row>
    <row r="204" spans="1:24">
      <c r="A204" s="22">
        <v>197</v>
      </c>
      <c r="C204" s="23" t="s">
        <v>328</v>
      </c>
      <c r="D204" s="23" t="s">
        <v>267</v>
      </c>
      <c r="E204" s="34">
        <v>1943</v>
      </c>
      <c r="F204" s="18">
        <f t="shared" si="32"/>
        <v>25</v>
      </c>
      <c r="G204">
        <v>13</v>
      </c>
      <c r="J204" s="27">
        <v>12</v>
      </c>
      <c r="M204" s="27"/>
      <c r="P204" s="27"/>
      <c r="W204" s="18">
        <f t="shared" si="30"/>
        <v>2</v>
      </c>
      <c r="X204" s="26">
        <f t="shared" si="31"/>
        <v>2</v>
      </c>
    </row>
    <row r="205" spans="1:24">
      <c r="A205" s="22">
        <v>198</v>
      </c>
      <c r="C205" s="23" t="s">
        <v>326</v>
      </c>
      <c r="D205" s="23" t="s">
        <v>267</v>
      </c>
      <c r="E205" s="34">
        <v>1943</v>
      </c>
      <c r="F205" s="18">
        <f t="shared" si="32"/>
        <v>36</v>
      </c>
      <c r="G205">
        <v>17</v>
      </c>
      <c r="J205" s="27">
        <v>2</v>
      </c>
      <c r="M205" s="27">
        <v>17</v>
      </c>
      <c r="P205" s="27"/>
      <c r="W205" s="18">
        <f t="shared" si="30"/>
        <v>3</v>
      </c>
      <c r="X205" s="26">
        <f t="shared" si="31"/>
        <v>3</v>
      </c>
    </row>
    <row r="206" spans="1:24">
      <c r="A206" s="22">
        <v>199</v>
      </c>
      <c r="C206" s="23" t="s">
        <v>295</v>
      </c>
      <c r="D206" s="23" t="s">
        <v>237</v>
      </c>
      <c r="E206" s="33">
        <v>2011</v>
      </c>
      <c r="F206" s="18">
        <f t="shared" si="32"/>
        <v>17</v>
      </c>
      <c r="G206">
        <v>17</v>
      </c>
      <c r="M206" s="27"/>
      <c r="P206" s="27"/>
      <c r="W206" s="18">
        <f t="shared" si="30"/>
        <v>1</v>
      </c>
      <c r="X206" s="26">
        <f t="shared" si="31"/>
        <v>1</v>
      </c>
    </row>
    <row r="207" spans="1:24">
      <c r="A207" s="22">
        <v>200</v>
      </c>
      <c r="C207" s="23" t="s">
        <v>322</v>
      </c>
      <c r="D207" s="23" t="s">
        <v>217</v>
      </c>
      <c r="E207" s="33">
        <v>2005</v>
      </c>
      <c r="F207" s="18">
        <f t="shared" si="32"/>
        <v>30</v>
      </c>
      <c r="G207">
        <v>22</v>
      </c>
      <c r="M207" s="27">
        <v>8</v>
      </c>
      <c r="P207" s="27"/>
      <c r="W207" s="18">
        <f t="shared" si="30"/>
        <v>2</v>
      </c>
      <c r="X207" s="26">
        <f t="shared" si="31"/>
        <v>2</v>
      </c>
    </row>
    <row r="208" spans="1:24">
      <c r="A208" s="22">
        <v>201</v>
      </c>
      <c r="C208" s="23" t="s">
        <v>294</v>
      </c>
      <c r="D208" s="23" t="s">
        <v>217</v>
      </c>
      <c r="E208" s="33">
        <v>2010</v>
      </c>
      <c r="F208" s="18">
        <f t="shared" si="32"/>
        <v>68</v>
      </c>
      <c r="G208">
        <v>18</v>
      </c>
      <c r="M208" s="27">
        <v>7</v>
      </c>
      <c r="P208" s="27">
        <v>18</v>
      </c>
      <c r="Q208">
        <v>11</v>
      </c>
      <c r="T208" s="27">
        <v>14</v>
      </c>
      <c r="W208" s="18">
        <f t="shared" si="30"/>
        <v>4</v>
      </c>
      <c r="X208" s="26">
        <f t="shared" si="31"/>
        <v>5</v>
      </c>
    </row>
    <row r="209" spans="1:24">
      <c r="A209" s="22">
        <v>202</v>
      </c>
      <c r="C209" s="23" t="s">
        <v>889</v>
      </c>
      <c r="D209" s="23" t="s">
        <v>217</v>
      </c>
      <c r="E209" s="33">
        <v>2010</v>
      </c>
      <c r="F209" s="18">
        <f t="shared" si="32"/>
        <v>15</v>
      </c>
      <c r="M209" s="27"/>
      <c r="P209" s="27">
        <v>9</v>
      </c>
      <c r="T209" s="27">
        <v>6</v>
      </c>
      <c r="W209" s="18">
        <f t="shared" si="30"/>
        <v>2</v>
      </c>
      <c r="X209" s="26">
        <f t="shared" si="31"/>
        <v>2</v>
      </c>
    </row>
    <row r="210" spans="1:24">
      <c r="A210" s="22">
        <v>203</v>
      </c>
      <c r="C210" s="23" t="s">
        <v>1038</v>
      </c>
      <c r="D210" s="23"/>
      <c r="E210" s="33">
        <v>2013</v>
      </c>
      <c r="F210" s="18">
        <f t="shared" si="32"/>
        <v>7</v>
      </c>
      <c r="M210" s="27"/>
      <c r="P210" s="27"/>
      <c r="T210" s="27">
        <v>7</v>
      </c>
      <c r="W210" s="18">
        <f t="shared" ref="W210" si="44">COUNT(G210,J210,M210,P210,T210)</f>
        <v>1</v>
      </c>
      <c r="X210" s="26">
        <f t="shared" ref="X210" si="45">COUNT(G210:V210)</f>
        <v>1</v>
      </c>
    </row>
    <row r="211" spans="1:24">
      <c r="A211" s="22">
        <v>204</v>
      </c>
      <c r="C211" s="23" t="s">
        <v>600</v>
      </c>
      <c r="D211" s="23"/>
      <c r="E211" s="35">
        <v>1979</v>
      </c>
      <c r="F211" s="18">
        <f t="shared" si="32"/>
        <v>22</v>
      </c>
      <c r="J211" s="27">
        <v>22</v>
      </c>
      <c r="M211" s="27"/>
      <c r="P211" s="27"/>
      <c r="W211" s="18">
        <f t="shared" si="30"/>
        <v>1</v>
      </c>
      <c r="X211" s="26">
        <f t="shared" si="31"/>
        <v>1</v>
      </c>
    </row>
    <row r="212" spans="1:24">
      <c r="A212" s="22">
        <v>205</v>
      </c>
      <c r="C212" s="23" t="s">
        <v>776</v>
      </c>
      <c r="D212" s="23" t="s">
        <v>354</v>
      </c>
      <c r="E212" s="34">
        <v>1972</v>
      </c>
      <c r="F212" s="18">
        <f t="shared" si="32"/>
        <v>23</v>
      </c>
      <c r="G212">
        <v>9</v>
      </c>
      <c r="M212" s="27">
        <v>7</v>
      </c>
      <c r="P212" s="27"/>
      <c r="T212" s="27">
        <v>7</v>
      </c>
      <c r="W212" s="18">
        <f t="shared" si="30"/>
        <v>3</v>
      </c>
      <c r="X212" s="26">
        <f t="shared" si="31"/>
        <v>3</v>
      </c>
    </row>
    <row r="213" spans="1:24">
      <c r="A213" s="22">
        <v>206</v>
      </c>
      <c r="C213" s="23" t="s">
        <v>350</v>
      </c>
      <c r="D213" s="23" t="s">
        <v>267</v>
      </c>
      <c r="E213" s="34">
        <v>1956</v>
      </c>
      <c r="F213" s="18">
        <f t="shared" si="32"/>
        <v>38</v>
      </c>
      <c r="G213">
        <v>9</v>
      </c>
      <c r="J213" s="27">
        <v>16</v>
      </c>
      <c r="M213" s="27">
        <v>13</v>
      </c>
      <c r="P213" s="27"/>
      <c r="W213" s="18">
        <f t="shared" si="30"/>
        <v>3</v>
      </c>
      <c r="X213" s="26">
        <f t="shared" si="31"/>
        <v>3</v>
      </c>
    </row>
    <row r="214" spans="1:24">
      <c r="A214" s="22">
        <v>207</v>
      </c>
      <c r="C214" s="23" t="s">
        <v>563</v>
      </c>
      <c r="D214" s="23"/>
      <c r="E214" s="35">
        <v>2002</v>
      </c>
      <c r="F214" s="18">
        <f t="shared" si="32"/>
        <v>19</v>
      </c>
      <c r="J214" s="27">
        <v>19</v>
      </c>
      <c r="M214" s="27"/>
      <c r="P214" s="27"/>
      <c r="W214" s="18">
        <f t="shared" si="30"/>
        <v>1</v>
      </c>
      <c r="X214" s="26">
        <f t="shared" si="31"/>
        <v>1</v>
      </c>
    </row>
    <row r="215" spans="1:24">
      <c r="A215" s="22">
        <v>208</v>
      </c>
      <c r="C215" s="23" t="s">
        <v>364</v>
      </c>
      <c r="D215" s="23" t="s">
        <v>365</v>
      </c>
      <c r="E215" s="34">
        <v>1973</v>
      </c>
      <c r="F215" s="18">
        <f t="shared" si="32"/>
        <v>23</v>
      </c>
      <c r="G215">
        <v>20</v>
      </c>
      <c r="J215" s="27">
        <v>3</v>
      </c>
      <c r="M215" s="27"/>
      <c r="P215" s="27"/>
      <c r="W215" s="18">
        <f t="shared" si="30"/>
        <v>2</v>
      </c>
      <c r="X215" s="26">
        <f t="shared" si="31"/>
        <v>2</v>
      </c>
    </row>
    <row r="216" spans="1:24">
      <c r="A216" s="22">
        <v>209</v>
      </c>
      <c r="C216" s="23" t="s">
        <v>775</v>
      </c>
      <c r="D216" s="23" t="s">
        <v>310</v>
      </c>
      <c r="E216" s="34">
        <v>1978</v>
      </c>
      <c r="F216" s="18">
        <f t="shared" si="32"/>
        <v>17</v>
      </c>
      <c r="M216" s="27">
        <v>17</v>
      </c>
      <c r="P216" s="27"/>
      <c r="W216" s="18">
        <f t="shared" si="30"/>
        <v>1</v>
      </c>
      <c r="X216" s="26">
        <f t="shared" si="31"/>
        <v>1</v>
      </c>
    </row>
    <row r="217" spans="1:24">
      <c r="A217" s="22">
        <v>210</v>
      </c>
      <c r="C217" s="23" t="s">
        <v>748</v>
      </c>
      <c r="D217" s="23"/>
      <c r="E217" s="35">
        <v>1981</v>
      </c>
      <c r="F217" s="18">
        <f t="shared" si="32"/>
        <v>7</v>
      </c>
      <c r="M217" s="27">
        <v>7</v>
      </c>
      <c r="P217" s="27"/>
      <c r="W217" s="18">
        <f t="shared" si="30"/>
        <v>1</v>
      </c>
      <c r="X217" s="26">
        <f t="shared" si="31"/>
        <v>1</v>
      </c>
    </row>
    <row r="218" spans="1:24">
      <c r="A218" s="22">
        <v>211</v>
      </c>
      <c r="C218" s="23" t="s">
        <v>1049</v>
      </c>
      <c r="D218" s="23" t="s">
        <v>356</v>
      </c>
      <c r="E218" s="34">
        <v>1969</v>
      </c>
      <c r="F218" s="18">
        <f t="shared" si="32"/>
        <v>6</v>
      </c>
      <c r="M218" s="27"/>
      <c r="P218" s="27"/>
      <c r="T218" s="27">
        <v>6</v>
      </c>
      <c r="W218" s="18">
        <f t="shared" ref="W218" si="46">COUNT(G218,J218,M218,P218,T218)</f>
        <v>1</v>
      </c>
      <c r="X218" s="26">
        <f t="shared" ref="X218" si="47">COUNT(G218:V218)</f>
        <v>1</v>
      </c>
    </row>
    <row r="219" spans="1:24">
      <c r="A219" s="22">
        <v>212</v>
      </c>
      <c r="C219" s="23" t="s">
        <v>306</v>
      </c>
      <c r="D219" s="23"/>
      <c r="E219" s="33">
        <v>2006</v>
      </c>
      <c r="F219" s="18">
        <f t="shared" si="32"/>
        <v>1</v>
      </c>
      <c r="G219">
        <v>1</v>
      </c>
      <c r="M219" s="27"/>
      <c r="P219" s="27"/>
      <c r="W219" s="18">
        <f t="shared" si="30"/>
        <v>1</v>
      </c>
      <c r="X219" s="26">
        <f t="shared" si="31"/>
        <v>1</v>
      </c>
    </row>
    <row r="220" spans="1:24">
      <c r="A220" s="22">
        <v>213</v>
      </c>
      <c r="C220" s="23" t="s">
        <v>1036</v>
      </c>
      <c r="D220" s="23"/>
      <c r="E220" s="35"/>
      <c r="F220" s="18">
        <f t="shared" si="32"/>
        <v>10</v>
      </c>
      <c r="M220" s="27"/>
      <c r="P220" s="27"/>
      <c r="T220" s="27">
        <v>10</v>
      </c>
      <c r="W220" s="18">
        <f t="shared" ref="W220:W221" si="48">COUNT(G220,J220,M220,P220,T220)</f>
        <v>1</v>
      </c>
      <c r="X220" s="26">
        <f t="shared" ref="X220:X221" si="49">COUNT(G220:V220)</f>
        <v>1</v>
      </c>
    </row>
    <row r="221" spans="1:24">
      <c r="A221" s="22">
        <v>214</v>
      </c>
      <c r="C221" s="23" t="s">
        <v>1037</v>
      </c>
      <c r="D221" s="23"/>
      <c r="E221" s="35"/>
      <c r="F221" s="18">
        <f t="shared" si="32"/>
        <v>9</v>
      </c>
      <c r="M221" s="27"/>
      <c r="P221" s="27"/>
      <c r="T221" s="27">
        <v>9</v>
      </c>
      <c r="W221" s="18">
        <f t="shared" si="48"/>
        <v>1</v>
      </c>
      <c r="X221" s="26">
        <f t="shared" si="49"/>
        <v>1</v>
      </c>
    </row>
    <row r="222" spans="1:24">
      <c r="A222" s="22">
        <v>215</v>
      </c>
      <c r="C222" s="23" t="s">
        <v>894</v>
      </c>
      <c r="D222" s="23"/>
      <c r="E222" s="35">
        <v>1994</v>
      </c>
      <c r="F222" s="18">
        <f t="shared" si="32"/>
        <v>7</v>
      </c>
      <c r="M222" s="27"/>
      <c r="P222" s="27">
        <v>7</v>
      </c>
      <c r="W222" s="18">
        <f t="shared" si="30"/>
        <v>1</v>
      </c>
      <c r="X222" s="26">
        <f t="shared" si="31"/>
        <v>1</v>
      </c>
    </row>
    <row r="223" spans="1:24">
      <c r="A223" s="22">
        <v>216</v>
      </c>
      <c r="C223" s="23" t="s">
        <v>1065</v>
      </c>
      <c r="D223" s="23" t="s">
        <v>321</v>
      </c>
      <c r="E223" s="34">
        <v>1975</v>
      </c>
      <c r="F223" s="18">
        <f t="shared" si="32"/>
        <v>14</v>
      </c>
      <c r="M223" s="27"/>
      <c r="P223" s="27"/>
      <c r="T223" s="27">
        <v>14</v>
      </c>
      <c r="W223" s="18">
        <f t="shared" ref="W223" si="50">COUNT(G223,J223,M223,P223,T223)</f>
        <v>1</v>
      </c>
      <c r="X223" s="26">
        <f t="shared" ref="X223" si="51">COUNT(G223:V223)</f>
        <v>1</v>
      </c>
    </row>
    <row r="224" spans="1:24">
      <c r="A224" s="22">
        <v>217</v>
      </c>
      <c r="C224" s="23" t="s">
        <v>567</v>
      </c>
      <c r="D224" s="23" t="s">
        <v>267</v>
      </c>
      <c r="E224" s="34">
        <v>1941</v>
      </c>
      <c r="F224" s="18">
        <f t="shared" si="32"/>
        <v>10</v>
      </c>
      <c r="J224" s="27">
        <v>10</v>
      </c>
      <c r="M224" s="27"/>
      <c r="P224" s="27"/>
      <c r="W224" s="18">
        <f t="shared" ref="W224:W298" si="52">COUNT(G224,J224,M224,P224,T224)</f>
        <v>1</v>
      </c>
      <c r="X224" s="26">
        <f t="shared" ref="X224:X298" si="53">COUNT(G224:V224)</f>
        <v>1</v>
      </c>
    </row>
    <row r="225" spans="1:24">
      <c r="A225" s="22">
        <v>218</v>
      </c>
      <c r="C225" s="23" t="s">
        <v>602</v>
      </c>
      <c r="D225" s="23" t="s">
        <v>267</v>
      </c>
      <c r="E225" s="34">
        <v>1970</v>
      </c>
      <c r="F225" s="18">
        <f t="shared" ref="F225:F292" si="54">SUM(G225:V225)</f>
        <v>42</v>
      </c>
      <c r="J225" s="27">
        <v>14</v>
      </c>
      <c r="M225" s="27"/>
      <c r="P225" s="27">
        <v>28</v>
      </c>
      <c r="W225" s="18">
        <f t="shared" si="52"/>
        <v>2</v>
      </c>
      <c r="X225" s="26">
        <f t="shared" si="53"/>
        <v>2</v>
      </c>
    </row>
    <row r="226" spans="1:24">
      <c r="A226" s="22">
        <v>219</v>
      </c>
      <c r="C226" s="23" t="s">
        <v>292</v>
      </c>
      <c r="D226" s="23" t="s">
        <v>217</v>
      </c>
      <c r="E226" s="33">
        <v>2010</v>
      </c>
      <c r="F226" s="18">
        <f t="shared" si="54"/>
        <v>102</v>
      </c>
      <c r="G226">
        <v>20</v>
      </c>
      <c r="J226" s="27">
        <v>24</v>
      </c>
      <c r="M226" s="27">
        <v>8</v>
      </c>
      <c r="P226" s="27">
        <v>21</v>
      </c>
      <c r="Q226">
        <v>13</v>
      </c>
      <c r="T226" s="27">
        <v>16</v>
      </c>
      <c r="W226" s="18">
        <f t="shared" si="52"/>
        <v>5</v>
      </c>
      <c r="X226" s="26">
        <f t="shared" si="53"/>
        <v>6</v>
      </c>
    </row>
    <row r="227" spans="1:24">
      <c r="A227" s="22">
        <v>220</v>
      </c>
      <c r="C227" s="23" t="s">
        <v>258</v>
      </c>
      <c r="D227" s="23"/>
      <c r="E227" s="34">
        <v>1970</v>
      </c>
      <c r="F227" s="18">
        <f t="shared" si="54"/>
        <v>7</v>
      </c>
      <c r="G227">
        <v>7</v>
      </c>
      <c r="M227" s="27"/>
      <c r="P227" s="27"/>
      <c r="W227" s="18">
        <f t="shared" si="52"/>
        <v>1</v>
      </c>
      <c r="X227" s="26">
        <f t="shared" si="53"/>
        <v>1</v>
      </c>
    </row>
    <row r="228" spans="1:24">
      <c r="A228" s="22">
        <v>221</v>
      </c>
      <c r="C228" s="23" t="s">
        <v>366</v>
      </c>
      <c r="D228" s="23" t="s">
        <v>367</v>
      </c>
      <c r="E228" s="34">
        <v>1961</v>
      </c>
      <c r="F228" s="18">
        <f t="shared" si="54"/>
        <v>17</v>
      </c>
      <c r="G228">
        <v>17</v>
      </c>
      <c r="M228" s="27"/>
      <c r="P228" s="27"/>
      <c r="W228" s="18">
        <f t="shared" si="52"/>
        <v>1</v>
      </c>
      <c r="X228" s="26">
        <f t="shared" si="53"/>
        <v>1</v>
      </c>
    </row>
    <row r="229" spans="1:24">
      <c r="A229" s="22">
        <v>222</v>
      </c>
      <c r="C229" s="23" t="s">
        <v>323</v>
      </c>
      <c r="D229" s="23" t="s">
        <v>324</v>
      </c>
      <c r="E229" s="33">
        <v>2010</v>
      </c>
      <c r="F229" s="18">
        <f t="shared" si="54"/>
        <v>67</v>
      </c>
      <c r="G229">
        <v>19</v>
      </c>
      <c r="J229" s="27">
        <v>27</v>
      </c>
      <c r="M229" s="27"/>
      <c r="P229" s="27">
        <v>21</v>
      </c>
      <c r="W229" s="18">
        <f t="shared" si="52"/>
        <v>3</v>
      </c>
      <c r="X229" s="26">
        <f t="shared" si="53"/>
        <v>3</v>
      </c>
    </row>
    <row r="230" spans="1:24">
      <c r="A230" s="22">
        <v>223</v>
      </c>
      <c r="C230" s="23" t="s">
        <v>342</v>
      </c>
      <c r="D230" s="23" t="s">
        <v>324</v>
      </c>
      <c r="E230" s="34">
        <v>1970</v>
      </c>
      <c r="F230" s="18">
        <f t="shared" si="54"/>
        <v>123</v>
      </c>
      <c r="G230">
        <v>38</v>
      </c>
      <c r="J230" s="27">
        <v>35</v>
      </c>
      <c r="M230" s="27"/>
      <c r="P230" s="27">
        <v>31</v>
      </c>
      <c r="T230" s="27">
        <v>19</v>
      </c>
      <c r="W230" s="18">
        <f t="shared" si="52"/>
        <v>4</v>
      </c>
      <c r="X230" s="26">
        <f t="shared" si="53"/>
        <v>4</v>
      </c>
    </row>
    <row r="231" spans="1:24">
      <c r="A231" s="22">
        <v>224</v>
      </c>
      <c r="C231" s="23" t="s">
        <v>239</v>
      </c>
      <c r="D231" s="23" t="s">
        <v>217</v>
      </c>
      <c r="E231" s="33">
        <v>2013</v>
      </c>
      <c r="F231" s="18">
        <f t="shared" si="54"/>
        <v>54</v>
      </c>
      <c r="G231">
        <v>16</v>
      </c>
      <c r="J231" s="27">
        <v>17</v>
      </c>
      <c r="M231" s="27"/>
      <c r="P231" s="27">
        <v>10</v>
      </c>
      <c r="Q231">
        <v>3</v>
      </c>
      <c r="T231" s="27">
        <v>8</v>
      </c>
      <c r="W231" s="18">
        <f t="shared" si="52"/>
        <v>4</v>
      </c>
      <c r="X231" s="26">
        <f t="shared" si="53"/>
        <v>5</v>
      </c>
    </row>
    <row r="232" spans="1:24">
      <c r="A232" s="22">
        <v>225</v>
      </c>
      <c r="C232" s="23" t="s">
        <v>554</v>
      </c>
      <c r="D232" s="23" t="s">
        <v>217</v>
      </c>
      <c r="E232" s="33">
        <v>2011</v>
      </c>
      <c r="F232" s="18">
        <f t="shared" si="54"/>
        <v>18</v>
      </c>
      <c r="J232" s="27">
        <v>18</v>
      </c>
      <c r="M232" s="27"/>
      <c r="P232" s="27"/>
      <c r="W232" s="18">
        <f t="shared" si="52"/>
        <v>1</v>
      </c>
      <c r="X232" s="26">
        <f t="shared" si="53"/>
        <v>1</v>
      </c>
    </row>
    <row r="233" spans="1:24">
      <c r="A233" s="22">
        <v>226</v>
      </c>
      <c r="C233" s="23" t="s">
        <v>240</v>
      </c>
      <c r="D233" s="23" t="s">
        <v>217</v>
      </c>
      <c r="E233" s="33">
        <v>2010</v>
      </c>
      <c r="F233" s="18">
        <f t="shared" si="54"/>
        <v>38</v>
      </c>
      <c r="G233">
        <v>15</v>
      </c>
      <c r="H233">
        <v>8</v>
      </c>
      <c r="J233" s="27">
        <v>7</v>
      </c>
      <c r="M233" s="27"/>
      <c r="P233" s="27"/>
      <c r="T233" s="27">
        <v>8</v>
      </c>
      <c r="W233" s="18">
        <f t="shared" si="52"/>
        <v>3</v>
      </c>
      <c r="X233" s="26">
        <f t="shared" si="53"/>
        <v>4</v>
      </c>
    </row>
    <row r="234" spans="1:24">
      <c r="A234" s="22">
        <v>227</v>
      </c>
      <c r="C234" s="23" t="s">
        <v>269</v>
      </c>
      <c r="D234" s="23"/>
      <c r="E234" s="33">
        <v>2018</v>
      </c>
      <c r="F234" s="18">
        <f t="shared" si="54"/>
        <v>2</v>
      </c>
      <c r="G234">
        <v>2</v>
      </c>
      <c r="M234" s="27"/>
      <c r="P234" s="27"/>
      <c r="W234" s="18">
        <f t="shared" si="52"/>
        <v>1</v>
      </c>
      <c r="X234" s="26">
        <f t="shared" si="53"/>
        <v>1</v>
      </c>
    </row>
    <row r="235" spans="1:24">
      <c r="A235" s="22">
        <v>228</v>
      </c>
      <c r="C235" s="23" t="s">
        <v>268</v>
      </c>
      <c r="D235" s="23"/>
      <c r="E235" s="33">
        <v>2016</v>
      </c>
      <c r="F235" s="18">
        <f t="shared" si="54"/>
        <v>3</v>
      </c>
      <c r="G235">
        <v>3</v>
      </c>
      <c r="M235" s="27"/>
      <c r="P235" s="27"/>
      <c r="W235" s="18">
        <f t="shared" si="52"/>
        <v>1</v>
      </c>
      <c r="X235" s="26">
        <f t="shared" si="53"/>
        <v>1</v>
      </c>
    </row>
    <row r="236" spans="1:24">
      <c r="A236" s="22">
        <v>229</v>
      </c>
      <c r="C236" s="23" t="s">
        <v>275</v>
      </c>
      <c r="D236" s="23" t="s">
        <v>271</v>
      </c>
      <c r="E236" s="35">
        <v>1995</v>
      </c>
      <c r="F236" s="18">
        <f t="shared" si="54"/>
        <v>50</v>
      </c>
      <c r="G236">
        <v>29</v>
      </c>
      <c r="H236">
        <v>21</v>
      </c>
      <c r="M236" s="27"/>
      <c r="P236" s="27"/>
      <c r="W236" s="18">
        <f t="shared" si="52"/>
        <v>1</v>
      </c>
      <c r="X236" s="26">
        <f t="shared" si="53"/>
        <v>2</v>
      </c>
    </row>
    <row r="237" spans="1:24">
      <c r="A237" s="22">
        <v>230</v>
      </c>
      <c r="C237" s="23" t="s">
        <v>272</v>
      </c>
      <c r="D237" s="23" t="s">
        <v>217</v>
      </c>
      <c r="E237" s="35">
        <v>1985</v>
      </c>
      <c r="F237" s="18">
        <f t="shared" si="54"/>
        <v>58</v>
      </c>
      <c r="G237">
        <v>5</v>
      </c>
      <c r="J237" s="27">
        <v>17</v>
      </c>
      <c r="M237" s="27"/>
      <c r="P237" s="27">
        <v>25</v>
      </c>
      <c r="T237" s="27">
        <v>11</v>
      </c>
      <c r="W237" s="18">
        <f t="shared" si="52"/>
        <v>4</v>
      </c>
      <c r="X237" s="26">
        <f t="shared" si="53"/>
        <v>4</v>
      </c>
    </row>
    <row r="238" spans="1:24">
      <c r="A238" s="22">
        <v>231</v>
      </c>
      <c r="C238" s="23" t="s">
        <v>273</v>
      </c>
      <c r="D238" s="23" t="s">
        <v>217</v>
      </c>
      <c r="E238" s="37">
        <v>1976</v>
      </c>
      <c r="F238" s="18">
        <f t="shared" si="54"/>
        <v>327</v>
      </c>
      <c r="G238">
        <v>34</v>
      </c>
      <c r="H238">
        <v>34</v>
      </c>
      <c r="I238">
        <v>33</v>
      </c>
      <c r="M238" s="27">
        <v>34</v>
      </c>
      <c r="N238">
        <v>28</v>
      </c>
      <c r="O238">
        <v>26</v>
      </c>
      <c r="P238" s="27">
        <v>34</v>
      </c>
      <c r="Q238" s="47">
        <v>26</v>
      </c>
      <c r="T238" s="27">
        <v>34</v>
      </c>
      <c r="U238" s="47">
        <v>27</v>
      </c>
      <c r="V238" s="47">
        <v>17</v>
      </c>
      <c r="W238" s="18">
        <f t="shared" si="52"/>
        <v>4</v>
      </c>
      <c r="X238" s="26">
        <f t="shared" si="53"/>
        <v>11</v>
      </c>
    </row>
    <row r="239" spans="1:24">
      <c r="A239" s="22">
        <v>232</v>
      </c>
      <c r="C239" s="23" t="s">
        <v>274</v>
      </c>
      <c r="D239" s="23" t="s">
        <v>217</v>
      </c>
      <c r="E239" s="33">
        <v>2009</v>
      </c>
      <c r="F239" s="18">
        <f t="shared" si="54"/>
        <v>11</v>
      </c>
      <c r="G239">
        <v>11</v>
      </c>
      <c r="M239" s="27"/>
      <c r="P239" s="27"/>
      <c r="W239" s="18">
        <f t="shared" si="52"/>
        <v>1</v>
      </c>
      <c r="X239" s="26">
        <f t="shared" si="53"/>
        <v>1</v>
      </c>
    </row>
    <row r="240" spans="1:24">
      <c r="A240" s="22">
        <v>233</v>
      </c>
      <c r="C240" s="23" t="s">
        <v>734</v>
      </c>
      <c r="D240" s="23"/>
      <c r="E240" s="35">
        <v>1978</v>
      </c>
      <c r="F240" s="18">
        <f t="shared" si="54"/>
        <v>52</v>
      </c>
      <c r="M240" s="27">
        <v>26</v>
      </c>
      <c r="N240">
        <v>26</v>
      </c>
      <c r="P240" s="27"/>
      <c r="W240" s="18">
        <f t="shared" si="52"/>
        <v>1</v>
      </c>
      <c r="X240" s="26">
        <f t="shared" si="53"/>
        <v>2</v>
      </c>
    </row>
    <row r="241" spans="1:24">
      <c r="A241" s="22">
        <v>234</v>
      </c>
      <c r="C241" s="23" t="s">
        <v>376</v>
      </c>
      <c r="D241" s="23" t="s">
        <v>314</v>
      </c>
      <c r="E241" s="35">
        <v>1987</v>
      </c>
      <c r="F241" s="18">
        <f t="shared" si="54"/>
        <v>39</v>
      </c>
      <c r="G241">
        <v>39</v>
      </c>
      <c r="M241" s="27"/>
      <c r="P241" s="27"/>
      <c r="W241" s="18">
        <f t="shared" si="52"/>
        <v>1</v>
      </c>
      <c r="X241" s="26">
        <f t="shared" si="53"/>
        <v>1</v>
      </c>
    </row>
    <row r="242" spans="1:24">
      <c r="A242" s="22">
        <v>235</v>
      </c>
      <c r="C242" s="23" t="s">
        <v>758</v>
      </c>
      <c r="D242" s="23"/>
      <c r="E242" s="33">
        <v>2012</v>
      </c>
      <c r="F242" s="18">
        <f t="shared" si="54"/>
        <v>14</v>
      </c>
      <c r="M242" s="27">
        <v>14</v>
      </c>
      <c r="P242" s="27"/>
      <c r="W242" s="18">
        <f t="shared" si="52"/>
        <v>1</v>
      </c>
      <c r="X242" s="26">
        <f t="shared" si="53"/>
        <v>1</v>
      </c>
    </row>
    <row r="243" spans="1:24">
      <c r="A243" s="22">
        <v>236</v>
      </c>
      <c r="C243" s="23" t="s">
        <v>382</v>
      </c>
      <c r="D243" s="23" t="s">
        <v>267</v>
      </c>
      <c r="E243" s="35">
        <v>1988</v>
      </c>
      <c r="F243" s="18">
        <f t="shared" si="54"/>
        <v>55</v>
      </c>
      <c r="G243">
        <v>15</v>
      </c>
      <c r="J243" s="27">
        <v>11</v>
      </c>
      <c r="M243" s="27">
        <v>29</v>
      </c>
      <c r="P243" s="27"/>
      <c r="W243" s="18">
        <f t="shared" si="52"/>
        <v>3</v>
      </c>
      <c r="X243" s="26">
        <f t="shared" si="53"/>
        <v>3</v>
      </c>
    </row>
    <row r="244" spans="1:24">
      <c r="A244" s="22">
        <v>237</v>
      </c>
      <c r="C244" s="23" t="s">
        <v>578</v>
      </c>
      <c r="D244" s="23" t="s">
        <v>267</v>
      </c>
      <c r="E244" s="37">
        <v>1954</v>
      </c>
      <c r="F244" s="18">
        <f t="shared" si="54"/>
        <v>21</v>
      </c>
      <c r="J244" s="27">
        <v>7</v>
      </c>
      <c r="M244" s="27"/>
      <c r="P244" s="27">
        <v>11</v>
      </c>
      <c r="Q244">
        <v>3</v>
      </c>
      <c r="W244" s="18">
        <f t="shared" si="52"/>
        <v>2</v>
      </c>
      <c r="X244" s="26">
        <f t="shared" si="53"/>
        <v>3</v>
      </c>
    </row>
    <row r="245" spans="1:24">
      <c r="A245" s="22">
        <v>238</v>
      </c>
      <c r="C245" s="23" t="s">
        <v>557</v>
      </c>
      <c r="D245" s="23" t="s">
        <v>217</v>
      </c>
      <c r="E245" s="33">
        <v>2015</v>
      </c>
      <c r="F245" s="18">
        <f t="shared" si="54"/>
        <v>2</v>
      </c>
      <c r="J245" s="27">
        <v>2</v>
      </c>
      <c r="M245" s="27"/>
      <c r="P245" s="27"/>
      <c r="W245" s="18">
        <f t="shared" si="52"/>
        <v>1</v>
      </c>
      <c r="X245" s="26">
        <f t="shared" si="53"/>
        <v>1</v>
      </c>
    </row>
    <row r="246" spans="1:24">
      <c r="A246" s="22">
        <v>239</v>
      </c>
      <c r="C246" s="23" t="s">
        <v>1041</v>
      </c>
      <c r="D246" s="23"/>
      <c r="E246" s="35">
        <v>1979</v>
      </c>
      <c r="F246" s="18">
        <f t="shared" si="54"/>
        <v>26</v>
      </c>
      <c r="M246" s="27"/>
      <c r="P246" s="27"/>
      <c r="T246" s="27">
        <v>26</v>
      </c>
      <c r="W246" s="18">
        <f t="shared" ref="W246" si="55">COUNT(G246,J246,M246,P246,T246)</f>
        <v>1</v>
      </c>
      <c r="X246" s="26">
        <f t="shared" ref="X246" si="56">COUNT(G246:V246)</f>
        <v>1</v>
      </c>
    </row>
    <row r="247" spans="1:24">
      <c r="A247" s="22">
        <v>240</v>
      </c>
      <c r="C247" s="23" t="s">
        <v>315</v>
      </c>
      <c r="D247" s="23" t="s">
        <v>267</v>
      </c>
      <c r="E247" s="37">
        <v>1955</v>
      </c>
      <c r="F247" s="18">
        <f t="shared" si="54"/>
        <v>111</v>
      </c>
      <c r="G247">
        <v>29</v>
      </c>
      <c r="J247" s="27">
        <v>34</v>
      </c>
      <c r="M247" s="27">
        <v>25</v>
      </c>
      <c r="P247" s="27">
        <v>23</v>
      </c>
      <c r="W247" s="18">
        <f t="shared" si="52"/>
        <v>4</v>
      </c>
      <c r="X247" s="26">
        <f t="shared" si="53"/>
        <v>4</v>
      </c>
    </row>
    <row r="248" spans="1:24">
      <c r="A248" s="22">
        <v>241</v>
      </c>
      <c r="C248" s="23" t="s">
        <v>379</v>
      </c>
      <c r="D248" s="23" t="s">
        <v>217</v>
      </c>
      <c r="E248" s="37">
        <v>1975</v>
      </c>
      <c r="F248" s="18">
        <f t="shared" si="54"/>
        <v>105</v>
      </c>
      <c r="G248">
        <v>29</v>
      </c>
      <c r="J248" s="27">
        <v>43</v>
      </c>
      <c r="M248" s="27"/>
      <c r="P248" s="27"/>
      <c r="T248" s="27">
        <v>33</v>
      </c>
      <c r="W248" s="18">
        <f t="shared" si="52"/>
        <v>3</v>
      </c>
      <c r="X248" s="26">
        <f t="shared" si="53"/>
        <v>3</v>
      </c>
    </row>
    <row r="249" spans="1:24">
      <c r="A249" s="22">
        <v>242</v>
      </c>
      <c r="C249" s="23" t="s">
        <v>222</v>
      </c>
      <c r="D249" s="23" t="s">
        <v>217</v>
      </c>
      <c r="E249" s="33">
        <v>2006</v>
      </c>
      <c r="F249" s="18">
        <f t="shared" si="54"/>
        <v>124</v>
      </c>
      <c r="G249">
        <v>26</v>
      </c>
      <c r="H249">
        <v>36</v>
      </c>
      <c r="J249" s="27">
        <v>35</v>
      </c>
      <c r="M249" s="27"/>
      <c r="P249" s="27"/>
      <c r="T249" s="27">
        <v>27</v>
      </c>
      <c r="W249" s="18">
        <f t="shared" si="52"/>
        <v>3</v>
      </c>
      <c r="X249" s="26">
        <f t="shared" si="53"/>
        <v>4</v>
      </c>
    </row>
    <row r="250" spans="1:24">
      <c r="A250" s="22">
        <v>243</v>
      </c>
      <c r="C250" s="23" t="s">
        <v>261</v>
      </c>
      <c r="D250" s="23" t="s">
        <v>217</v>
      </c>
      <c r="E250" s="34">
        <v>1973</v>
      </c>
      <c r="F250" s="18">
        <f t="shared" si="54"/>
        <v>111</v>
      </c>
      <c r="G250">
        <v>6</v>
      </c>
      <c r="H250">
        <v>3</v>
      </c>
      <c r="J250" s="27">
        <v>9</v>
      </c>
      <c r="K250" s="47">
        <v>9</v>
      </c>
      <c r="M250" s="27">
        <v>10</v>
      </c>
      <c r="N250">
        <v>21</v>
      </c>
      <c r="P250" s="27">
        <v>14</v>
      </c>
      <c r="Q250" s="47">
        <v>6</v>
      </c>
      <c r="T250" s="27">
        <v>24</v>
      </c>
      <c r="U250" s="47">
        <v>9</v>
      </c>
      <c r="W250" s="18">
        <f t="shared" si="52"/>
        <v>5</v>
      </c>
      <c r="X250" s="26">
        <f t="shared" si="53"/>
        <v>10</v>
      </c>
    </row>
    <row r="251" spans="1:24">
      <c r="A251" s="22">
        <v>244</v>
      </c>
      <c r="C251" s="23" t="s">
        <v>262</v>
      </c>
      <c r="D251" s="23" t="s">
        <v>217</v>
      </c>
      <c r="E251" s="33">
        <v>2007</v>
      </c>
      <c r="F251" s="18">
        <f t="shared" si="54"/>
        <v>91</v>
      </c>
      <c r="G251">
        <v>5</v>
      </c>
      <c r="H251">
        <v>4</v>
      </c>
      <c r="J251" s="27">
        <v>10</v>
      </c>
      <c r="K251" s="47">
        <v>10</v>
      </c>
      <c r="M251" s="27">
        <v>21</v>
      </c>
      <c r="N251">
        <v>9</v>
      </c>
      <c r="P251" s="27">
        <v>15</v>
      </c>
      <c r="Q251" s="47">
        <v>7</v>
      </c>
      <c r="T251" s="27">
        <v>10</v>
      </c>
      <c r="W251" s="18">
        <f t="shared" si="52"/>
        <v>5</v>
      </c>
      <c r="X251" s="26">
        <f t="shared" si="53"/>
        <v>9</v>
      </c>
    </row>
    <row r="252" spans="1:24">
      <c r="A252" s="22">
        <v>245</v>
      </c>
      <c r="C252" s="23" t="s">
        <v>296</v>
      </c>
      <c r="D252" s="23" t="s">
        <v>237</v>
      </c>
      <c r="E252" s="33">
        <v>2009</v>
      </c>
      <c r="F252" s="18">
        <f t="shared" si="54"/>
        <v>16</v>
      </c>
      <c r="G252">
        <v>16</v>
      </c>
      <c r="M252" s="27"/>
      <c r="P252" s="27"/>
      <c r="W252" s="18">
        <f t="shared" si="52"/>
        <v>1</v>
      </c>
      <c r="X252" s="26">
        <f t="shared" si="53"/>
        <v>1</v>
      </c>
    </row>
    <row r="253" spans="1:24">
      <c r="A253" s="22">
        <v>246</v>
      </c>
      <c r="C253" s="23" t="s">
        <v>297</v>
      </c>
      <c r="D253" s="23" t="s">
        <v>217</v>
      </c>
      <c r="E253" s="33">
        <v>2013</v>
      </c>
      <c r="F253" s="18">
        <f t="shared" si="54"/>
        <v>81</v>
      </c>
      <c r="G253">
        <v>22</v>
      </c>
      <c r="J253" s="27">
        <v>15</v>
      </c>
      <c r="K253">
        <v>6</v>
      </c>
      <c r="M253" s="27">
        <v>12</v>
      </c>
      <c r="P253" s="27"/>
      <c r="T253" s="27">
        <v>26</v>
      </c>
      <c r="W253" s="18">
        <f t="shared" si="52"/>
        <v>4</v>
      </c>
      <c r="X253" s="26">
        <f t="shared" si="53"/>
        <v>5</v>
      </c>
    </row>
    <row r="254" spans="1:24">
      <c r="A254" s="22">
        <v>247</v>
      </c>
      <c r="C254" s="23" t="s">
        <v>1033</v>
      </c>
      <c r="D254" s="23"/>
      <c r="E254" s="33">
        <v>2010</v>
      </c>
      <c r="F254" s="18">
        <f t="shared" si="54"/>
        <v>15</v>
      </c>
      <c r="M254" s="27"/>
      <c r="P254" s="27"/>
      <c r="T254" s="27">
        <v>15</v>
      </c>
      <c r="W254" s="18">
        <f t="shared" ref="W254" si="57">COUNT(G254,J254,M254,P254,T254)</f>
        <v>1</v>
      </c>
      <c r="X254" s="26">
        <f t="shared" ref="X254" si="58">COUNT(G254:V254)</f>
        <v>1</v>
      </c>
    </row>
    <row r="255" spans="1:24">
      <c r="A255" s="22">
        <v>248</v>
      </c>
      <c r="C255" s="23" t="s">
        <v>381</v>
      </c>
      <c r="D255" s="23" t="s">
        <v>367</v>
      </c>
      <c r="E255" s="34">
        <v>1961</v>
      </c>
      <c r="F255" s="18">
        <f t="shared" si="54"/>
        <v>39</v>
      </c>
      <c r="G255">
        <v>20</v>
      </c>
      <c r="J255" s="27">
        <v>1</v>
      </c>
      <c r="M255" s="27"/>
      <c r="P255" s="27"/>
      <c r="T255" s="27">
        <v>18</v>
      </c>
      <c r="W255" s="18">
        <f t="shared" si="52"/>
        <v>3</v>
      </c>
      <c r="X255" s="26">
        <f t="shared" si="53"/>
        <v>3</v>
      </c>
    </row>
    <row r="256" spans="1:24">
      <c r="A256" s="22">
        <v>249</v>
      </c>
      <c r="C256" s="23" t="s">
        <v>751</v>
      </c>
      <c r="D256" s="23"/>
      <c r="E256" s="34">
        <v>1973</v>
      </c>
      <c r="F256" s="18">
        <f t="shared" si="54"/>
        <v>12</v>
      </c>
      <c r="M256" s="27">
        <v>5</v>
      </c>
      <c r="N256">
        <v>7</v>
      </c>
      <c r="P256" s="27"/>
      <c r="W256" s="18">
        <f t="shared" si="52"/>
        <v>1</v>
      </c>
      <c r="X256" s="26">
        <f t="shared" si="53"/>
        <v>2</v>
      </c>
    </row>
    <row r="257" spans="1:24">
      <c r="A257" s="22">
        <v>250</v>
      </c>
      <c r="C257" s="23" t="s">
        <v>260</v>
      </c>
      <c r="D257" s="23"/>
      <c r="E257" s="34">
        <v>1973</v>
      </c>
      <c r="F257" s="18">
        <f t="shared" si="54"/>
        <v>26</v>
      </c>
      <c r="G257">
        <v>6</v>
      </c>
      <c r="M257" s="27">
        <v>4</v>
      </c>
      <c r="N257">
        <v>6</v>
      </c>
      <c r="P257" s="27">
        <v>5</v>
      </c>
      <c r="Q257" s="47">
        <v>5</v>
      </c>
      <c r="W257" s="18">
        <f t="shared" si="52"/>
        <v>3</v>
      </c>
      <c r="X257" s="26">
        <f t="shared" si="53"/>
        <v>5</v>
      </c>
    </row>
    <row r="258" spans="1:24">
      <c r="A258" s="22">
        <v>251</v>
      </c>
      <c r="C258" s="23" t="s">
        <v>583</v>
      </c>
      <c r="D258" s="23" t="s">
        <v>559</v>
      </c>
      <c r="E258" s="35">
        <v>1987</v>
      </c>
      <c r="F258" s="18">
        <f t="shared" si="54"/>
        <v>29</v>
      </c>
      <c r="J258" s="27">
        <v>29</v>
      </c>
      <c r="M258" s="27"/>
      <c r="P258" s="27"/>
      <c r="W258" s="18">
        <f t="shared" si="52"/>
        <v>1</v>
      </c>
      <c r="X258" s="26">
        <f t="shared" si="53"/>
        <v>1</v>
      </c>
    </row>
    <row r="259" spans="1:24">
      <c r="A259" s="22">
        <v>252</v>
      </c>
      <c r="C259" s="23" t="s">
        <v>774</v>
      </c>
      <c r="D259" s="23" t="s">
        <v>341</v>
      </c>
      <c r="E259" s="35">
        <v>1993</v>
      </c>
      <c r="F259" s="18">
        <f t="shared" si="54"/>
        <v>50</v>
      </c>
      <c r="M259" s="27">
        <v>21</v>
      </c>
      <c r="P259" s="27">
        <v>29</v>
      </c>
      <c r="W259" s="18">
        <f t="shared" si="52"/>
        <v>2</v>
      </c>
      <c r="X259" s="26">
        <f t="shared" si="53"/>
        <v>2</v>
      </c>
    </row>
    <row r="260" spans="1:24">
      <c r="A260" s="22">
        <v>253</v>
      </c>
      <c r="C260" s="23" t="s">
        <v>573</v>
      </c>
      <c r="D260" s="23" t="s">
        <v>217</v>
      </c>
      <c r="E260" s="34">
        <v>1972</v>
      </c>
      <c r="F260" s="18">
        <f t="shared" si="54"/>
        <v>40</v>
      </c>
      <c r="J260" s="27">
        <v>27</v>
      </c>
      <c r="M260" s="27"/>
      <c r="P260" s="27">
        <v>13</v>
      </c>
      <c r="W260" s="18">
        <f t="shared" si="52"/>
        <v>2</v>
      </c>
      <c r="X260" s="26">
        <f t="shared" si="53"/>
        <v>2</v>
      </c>
    </row>
    <row r="261" spans="1:24">
      <c r="A261" s="22">
        <v>254</v>
      </c>
      <c r="C261" s="23" t="s">
        <v>1040</v>
      </c>
      <c r="D261" s="23" t="s">
        <v>255</v>
      </c>
      <c r="E261" s="33">
        <v>2010</v>
      </c>
      <c r="F261" s="18">
        <f t="shared" si="54"/>
        <v>3</v>
      </c>
      <c r="M261" s="27"/>
      <c r="P261" s="27"/>
      <c r="T261" s="27">
        <v>3</v>
      </c>
      <c r="W261" s="18">
        <f t="shared" ref="W261" si="59">COUNT(G261,J261,M261,P261,T261)</f>
        <v>1</v>
      </c>
      <c r="X261" s="26">
        <f t="shared" ref="X261" si="60">COUNT(G261:V261)</f>
        <v>1</v>
      </c>
    </row>
    <row r="262" spans="1:24">
      <c r="A262" s="22">
        <v>255</v>
      </c>
      <c r="C262" s="23" t="s">
        <v>566</v>
      </c>
      <c r="D262" s="23" t="s">
        <v>267</v>
      </c>
      <c r="E262" s="34">
        <v>1951</v>
      </c>
      <c r="F262" s="18">
        <f t="shared" si="54"/>
        <v>16</v>
      </c>
      <c r="J262" s="27">
        <v>16</v>
      </c>
      <c r="M262" s="27"/>
      <c r="P262" s="27"/>
      <c r="W262" s="18">
        <f t="shared" si="52"/>
        <v>1</v>
      </c>
      <c r="X262" s="26">
        <f t="shared" si="53"/>
        <v>1</v>
      </c>
    </row>
    <row r="263" spans="1:24">
      <c r="A263" s="22">
        <v>256</v>
      </c>
      <c r="C263" s="23" t="s">
        <v>558</v>
      </c>
      <c r="D263" s="23" t="s">
        <v>559</v>
      </c>
      <c r="E263" s="35">
        <v>1988</v>
      </c>
      <c r="F263" s="18">
        <f t="shared" si="54"/>
        <v>25</v>
      </c>
      <c r="J263" s="27">
        <v>25</v>
      </c>
      <c r="M263" s="27"/>
      <c r="P263" s="27"/>
      <c r="W263" s="18">
        <f t="shared" si="52"/>
        <v>1</v>
      </c>
      <c r="X263" s="26">
        <f t="shared" si="53"/>
        <v>1</v>
      </c>
    </row>
    <row r="264" spans="1:24">
      <c r="A264" s="22">
        <v>257</v>
      </c>
      <c r="C264" s="23" t="s">
        <v>769</v>
      </c>
      <c r="D264" s="23"/>
      <c r="E264" s="35">
        <v>1981</v>
      </c>
      <c r="F264" s="18">
        <f t="shared" si="54"/>
        <v>2</v>
      </c>
      <c r="M264" s="27">
        <v>2</v>
      </c>
      <c r="P264" s="27"/>
      <c r="W264" s="18">
        <f t="shared" si="52"/>
        <v>1</v>
      </c>
      <c r="X264" s="26">
        <f t="shared" si="53"/>
        <v>1</v>
      </c>
    </row>
    <row r="265" spans="1:24">
      <c r="A265" s="22">
        <v>258</v>
      </c>
      <c r="C265" s="23" t="s">
        <v>359</v>
      </c>
      <c r="D265" s="23" t="s">
        <v>360</v>
      </c>
      <c r="E265" s="34">
        <v>1973</v>
      </c>
      <c r="F265" s="18">
        <f t="shared" si="54"/>
        <v>61</v>
      </c>
      <c r="G265">
        <v>28</v>
      </c>
      <c r="J265" s="27">
        <v>33</v>
      </c>
      <c r="M265" s="27"/>
      <c r="P265" s="27"/>
      <c r="W265" s="18">
        <f t="shared" si="52"/>
        <v>2</v>
      </c>
      <c r="X265" s="26">
        <f t="shared" si="53"/>
        <v>2</v>
      </c>
    </row>
    <row r="266" spans="1:24">
      <c r="A266" s="22">
        <v>259</v>
      </c>
      <c r="C266" s="23" t="s">
        <v>891</v>
      </c>
      <c r="D266" s="23"/>
      <c r="E266" s="35">
        <v>1993</v>
      </c>
      <c r="F266" s="18">
        <f t="shared" si="54"/>
        <v>40</v>
      </c>
      <c r="M266" s="27"/>
      <c r="P266" s="27">
        <v>25</v>
      </c>
      <c r="Q266">
        <v>15</v>
      </c>
      <c r="W266" s="18">
        <f t="shared" si="52"/>
        <v>1</v>
      </c>
      <c r="X266" s="26">
        <f t="shared" si="53"/>
        <v>2</v>
      </c>
    </row>
    <row r="267" spans="1:24">
      <c r="A267" s="22">
        <v>260</v>
      </c>
      <c r="C267" s="23" t="s">
        <v>278</v>
      </c>
      <c r="D267" s="23" t="s">
        <v>279</v>
      </c>
      <c r="E267" s="34">
        <v>1960</v>
      </c>
      <c r="F267" s="18">
        <f t="shared" si="54"/>
        <v>34</v>
      </c>
      <c r="G267">
        <v>18</v>
      </c>
      <c r="M267" s="27">
        <v>5</v>
      </c>
      <c r="P267" s="27">
        <v>5</v>
      </c>
      <c r="T267" s="27">
        <v>6</v>
      </c>
      <c r="W267" s="18">
        <f t="shared" si="52"/>
        <v>4</v>
      </c>
      <c r="X267" s="26">
        <f t="shared" si="53"/>
        <v>4</v>
      </c>
    </row>
    <row r="268" spans="1:24">
      <c r="A268" s="22">
        <v>261</v>
      </c>
      <c r="C268" s="23" t="s">
        <v>288</v>
      </c>
      <c r="D268" s="23"/>
      <c r="E268" s="37">
        <v>1957</v>
      </c>
      <c r="F268" s="18">
        <f t="shared" si="54"/>
        <v>24</v>
      </c>
      <c r="G268">
        <v>24</v>
      </c>
      <c r="M268" s="27"/>
      <c r="P268" s="27"/>
      <c r="W268" s="18">
        <f t="shared" si="52"/>
        <v>1</v>
      </c>
      <c r="X268" s="26">
        <f t="shared" si="53"/>
        <v>1</v>
      </c>
    </row>
    <row r="269" spans="1:24">
      <c r="A269" s="22">
        <v>262</v>
      </c>
      <c r="C269" s="23" t="s">
        <v>1067</v>
      </c>
      <c r="D269" s="23" t="s">
        <v>255</v>
      </c>
      <c r="E269" s="33">
        <v>2007</v>
      </c>
      <c r="F269" s="18">
        <f t="shared" si="54"/>
        <v>43</v>
      </c>
      <c r="M269" s="27"/>
      <c r="P269" s="27"/>
      <c r="T269" s="27">
        <v>43</v>
      </c>
      <c r="W269" s="18">
        <f t="shared" ref="W269" si="61">COUNT(G269,J269,M269,P269,T269)</f>
        <v>1</v>
      </c>
      <c r="X269" s="26">
        <f t="shared" ref="X269" si="62">COUNT(G269:V269)</f>
        <v>1</v>
      </c>
    </row>
    <row r="270" spans="1:24">
      <c r="A270" s="22">
        <v>263</v>
      </c>
      <c r="C270" s="23" t="s">
        <v>1047</v>
      </c>
      <c r="D270" s="23" t="s">
        <v>255</v>
      </c>
      <c r="E270" s="33">
        <v>2010</v>
      </c>
      <c r="F270" s="18">
        <f t="shared" ref="F270:F271" si="63">SUM(G270:V270)</f>
        <v>6</v>
      </c>
      <c r="M270" s="27"/>
      <c r="P270" s="27"/>
      <c r="T270" s="27">
        <v>6</v>
      </c>
      <c r="W270" s="18">
        <f t="shared" ref="W270" si="64">COUNT(G270,J270,M270,P270,T270)</f>
        <v>1</v>
      </c>
      <c r="X270" s="26">
        <f t="shared" ref="X270" si="65">COUNT(G270:V270)</f>
        <v>1</v>
      </c>
    </row>
    <row r="271" spans="1:24">
      <c r="A271" s="22">
        <v>264</v>
      </c>
      <c r="C271" s="23" t="s">
        <v>1066</v>
      </c>
      <c r="D271" s="23" t="s">
        <v>279</v>
      </c>
      <c r="E271" s="35">
        <v>1999</v>
      </c>
      <c r="F271" s="18">
        <f t="shared" si="63"/>
        <v>9</v>
      </c>
      <c r="M271" s="27"/>
      <c r="P271" s="27"/>
      <c r="T271" s="27">
        <v>9</v>
      </c>
      <c r="W271" s="18">
        <f t="shared" ref="W271" si="66">COUNT(G271,J271,M271,P271,T271)</f>
        <v>1</v>
      </c>
      <c r="X271" s="26">
        <f t="shared" ref="X271" si="67">COUNT(G271:V271)</f>
        <v>1</v>
      </c>
    </row>
    <row r="272" spans="1:24">
      <c r="A272" s="22">
        <v>265</v>
      </c>
      <c r="C272" s="23" t="s">
        <v>1048</v>
      </c>
      <c r="D272" s="23" t="s">
        <v>255</v>
      </c>
      <c r="E272" s="33">
        <v>2011</v>
      </c>
      <c r="F272" s="18">
        <f t="shared" ref="F272:F273" si="68">SUM(G272:V272)</f>
        <v>2</v>
      </c>
      <c r="M272" s="27"/>
      <c r="P272" s="27"/>
      <c r="T272" s="27">
        <v>2</v>
      </c>
      <c r="W272" s="18">
        <f t="shared" ref="W272" si="69">COUNT(G272,J272,M272,P272,T272)</f>
        <v>1</v>
      </c>
      <c r="X272" s="26">
        <f t="shared" ref="X272" si="70">COUNT(G272:V272)</f>
        <v>1</v>
      </c>
    </row>
    <row r="273" spans="1:24">
      <c r="A273" s="22">
        <v>266</v>
      </c>
      <c r="C273" s="23" t="s">
        <v>1056</v>
      </c>
      <c r="D273" s="23" t="s">
        <v>279</v>
      </c>
      <c r="E273" s="34">
        <v>1963</v>
      </c>
      <c r="F273" s="18">
        <f t="shared" si="68"/>
        <v>15</v>
      </c>
      <c r="M273" s="27"/>
      <c r="P273" s="27"/>
      <c r="T273" s="27">
        <v>15</v>
      </c>
      <c r="W273" s="18">
        <f t="shared" ref="W273" si="71">COUNT(G273,J273,M273,P273,T273)</f>
        <v>1</v>
      </c>
      <c r="X273" s="26">
        <f t="shared" ref="X273" si="72">COUNT(G273:V273)</f>
        <v>1</v>
      </c>
    </row>
    <row r="274" spans="1:24">
      <c r="A274" s="22">
        <v>267</v>
      </c>
      <c r="C274" s="23" t="s">
        <v>1042</v>
      </c>
      <c r="D274" s="23" t="s">
        <v>255</v>
      </c>
      <c r="E274" s="33">
        <v>2013</v>
      </c>
      <c r="F274" s="18">
        <f t="shared" si="54"/>
        <v>20</v>
      </c>
      <c r="M274" s="27"/>
      <c r="P274" s="27"/>
      <c r="T274" s="27">
        <v>20</v>
      </c>
      <c r="W274" s="18">
        <f t="shared" ref="W274" si="73">COUNT(G274,J274,M274,P274,T274)</f>
        <v>1</v>
      </c>
      <c r="X274" s="26">
        <f t="shared" ref="X274" si="74">COUNT(G274:V274)</f>
        <v>1</v>
      </c>
    </row>
    <row r="275" spans="1:24">
      <c r="A275" s="22">
        <v>268</v>
      </c>
      <c r="C275" s="23" t="s">
        <v>1057</v>
      </c>
      <c r="D275" s="23" t="s">
        <v>279</v>
      </c>
      <c r="E275" s="34">
        <v>1968</v>
      </c>
      <c r="F275" s="18">
        <f t="shared" si="54"/>
        <v>13</v>
      </c>
      <c r="M275" s="27"/>
      <c r="P275" s="27"/>
      <c r="T275" s="27">
        <v>13</v>
      </c>
      <c r="W275" s="18">
        <f t="shared" ref="W275" si="75">COUNT(G275,J275,M275,P275,T275)</f>
        <v>1</v>
      </c>
      <c r="X275" s="26">
        <f t="shared" ref="X275" si="76">COUNT(G275:V275)</f>
        <v>1</v>
      </c>
    </row>
    <row r="276" spans="1:24">
      <c r="A276" s="22">
        <v>269</v>
      </c>
      <c r="C276" s="23" t="s">
        <v>347</v>
      </c>
      <c r="D276" s="23" t="s">
        <v>267</v>
      </c>
      <c r="E276" s="29">
        <v>1983</v>
      </c>
      <c r="F276" s="18">
        <f t="shared" si="54"/>
        <v>19</v>
      </c>
      <c r="G276">
        <v>19</v>
      </c>
      <c r="M276" s="27"/>
      <c r="P276" s="27"/>
      <c r="W276" s="18">
        <f t="shared" si="52"/>
        <v>1</v>
      </c>
      <c r="X276" s="26">
        <f t="shared" si="53"/>
        <v>1</v>
      </c>
    </row>
    <row r="277" spans="1:24">
      <c r="A277" s="22">
        <v>270</v>
      </c>
      <c r="C277" s="23" t="s">
        <v>300</v>
      </c>
      <c r="D277" s="23" t="s">
        <v>267</v>
      </c>
      <c r="E277" s="33">
        <v>2012</v>
      </c>
      <c r="F277" s="18">
        <f t="shared" si="54"/>
        <v>11</v>
      </c>
      <c r="G277">
        <v>11</v>
      </c>
      <c r="M277" s="27"/>
      <c r="P277" s="27"/>
      <c r="W277" s="18">
        <f t="shared" si="52"/>
        <v>1</v>
      </c>
      <c r="X277" s="26">
        <f t="shared" si="53"/>
        <v>1</v>
      </c>
    </row>
    <row r="278" spans="1:24">
      <c r="A278" s="22">
        <v>271</v>
      </c>
      <c r="C278" s="23" t="s">
        <v>373</v>
      </c>
      <c r="D278" s="23" t="s">
        <v>267</v>
      </c>
      <c r="E278" s="29">
        <v>1985</v>
      </c>
      <c r="F278" s="18">
        <f t="shared" si="54"/>
        <v>80</v>
      </c>
      <c r="G278">
        <v>50</v>
      </c>
      <c r="J278" s="27">
        <v>30</v>
      </c>
      <c r="M278" s="27"/>
      <c r="P278" s="27"/>
      <c r="W278" s="18">
        <f t="shared" si="52"/>
        <v>2</v>
      </c>
      <c r="X278" s="26">
        <f t="shared" si="53"/>
        <v>2</v>
      </c>
    </row>
    <row r="279" spans="1:24">
      <c r="A279" s="22">
        <v>272</v>
      </c>
      <c r="C279" s="23" t="s">
        <v>750</v>
      </c>
      <c r="D279" s="23" t="s">
        <v>220</v>
      </c>
      <c r="E279" s="33">
        <v>2008</v>
      </c>
      <c r="F279" s="18">
        <f t="shared" si="54"/>
        <v>133</v>
      </c>
      <c r="M279" s="27">
        <v>21</v>
      </c>
      <c r="N279">
        <v>28</v>
      </c>
      <c r="P279" s="27">
        <v>19</v>
      </c>
      <c r="Q279" s="47">
        <v>30</v>
      </c>
      <c r="T279" s="27">
        <v>35</v>
      </c>
      <c r="W279" s="18">
        <f t="shared" si="52"/>
        <v>3</v>
      </c>
      <c r="X279" s="26">
        <f t="shared" si="53"/>
        <v>5</v>
      </c>
    </row>
    <row r="280" spans="1:24">
      <c r="A280" s="22">
        <v>273</v>
      </c>
      <c r="C280" s="23" t="s">
        <v>335</v>
      </c>
      <c r="D280" s="23" t="s">
        <v>267</v>
      </c>
      <c r="E280" s="37">
        <v>1947</v>
      </c>
      <c r="F280" s="18">
        <f t="shared" si="54"/>
        <v>63</v>
      </c>
      <c r="G280">
        <v>5</v>
      </c>
      <c r="M280" s="27">
        <v>13</v>
      </c>
      <c r="N280">
        <v>16</v>
      </c>
      <c r="P280" s="27">
        <v>4</v>
      </c>
      <c r="T280" s="27">
        <v>12</v>
      </c>
      <c r="U280">
        <v>13</v>
      </c>
      <c r="W280" s="18">
        <f t="shared" si="52"/>
        <v>4</v>
      </c>
      <c r="X280" s="26">
        <f t="shared" si="53"/>
        <v>6</v>
      </c>
    </row>
    <row r="281" spans="1:24">
      <c r="A281" s="22">
        <v>274</v>
      </c>
      <c r="C281" s="23" t="s">
        <v>1068</v>
      </c>
      <c r="D281" s="23"/>
      <c r="E281" s="24"/>
      <c r="F281" s="18">
        <f t="shared" si="54"/>
        <v>38</v>
      </c>
      <c r="M281" s="27"/>
      <c r="P281" s="27"/>
      <c r="T281" s="27">
        <v>38</v>
      </c>
      <c r="W281" s="18">
        <f t="shared" ref="W281" si="77">COUNT(G281,J281,M281,P281,T281)</f>
        <v>1</v>
      </c>
      <c r="X281" s="26">
        <f t="shared" ref="X281" si="78">COUNT(G281:V281)</f>
        <v>1</v>
      </c>
    </row>
    <row r="282" spans="1:24">
      <c r="A282" s="22">
        <v>275</v>
      </c>
      <c r="C282" s="23" t="s">
        <v>603</v>
      </c>
      <c r="D282" s="23"/>
      <c r="E282" s="29">
        <v>1988</v>
      </c>
      <c r="F282" s="18">
        <f t="shared" si="54"/>
        <v>9</v>
      </c>
      <c r="J282" s="27">
        <v>9</v>
      </c>
      <c r="M282" s="27"/>
      <c r="P282" s="27"/>
      <c r="W282" s="18">
        <f t="shared" si="52"/>
        <v>1</v>
      </c>
      <c r="X282" s="26">
        <f t="shared" si="53"/>
        <v>1</v>
      </c>
    </row>
    <row r="283" spans="1:24">
      <c r="A283" s="22">
        <v>276</v>
      </c>
      <c r="C283" s="23" t="s">
        <v>355</v>
      </c>
      <c r="D283" s="23" t="s">
        <v>356</v>
      </c>
      <c r="E283" s="37">
        <v>1970</v>
      </c>
      <c r="F283" s="18">
        <f t="shared" si="54"/>
        <v>88</v>
      </c>
      <c r="G283">
        <v>46</v>
      </c>
      <c r="J283" s="27">
        <v>42</v>
      </c>
      <c r="M283" s="27"/>
      <c r="P283" s="27"/>
      <c r="W283" s="18">
        <f t="shared" si="52"/>
        <v>2</v>
      </c>
      <c r="X283" s="26">
        <f t="shared" si="53"/>
        <v>2</v>
      </c>
    </row>
    <row r="284" spans="1:24">
      <c r="A284" s="22">
        <v>277</v>
      </c>
      <c r="C284" s="23" t="s">
        <v>895</v>
      </c>
      <c r="D284" s="23" t="s">
        <v>586</v>
      </c>
      <c r="E284" s="37">
        <v>1960</v>
      </c>
      <c r="F284" s="18">
        <f t="shared" si="54"/>
        <v>18</v>
      </c>
      <c r="M284" s="27"/>
      <c r="P284" s="27">
        <v>18</v>
      </c>
      <c r="W284" s="18">
        <f t="shared" si="52"/>
        <v>1</v>
      </c>
      <c r="X284" s="26">
        <f t="shared" si="53"/>
        <v>1</v>
      </c>
    </row>
    <row r="285" spans="1:24">
      <c r="A285" s="22">
        <v>278</v>
      </c>
      <c r="C285" s="23" t="s">
        <v>230</v>
      </c>
      <c r="D285" s="23"/>
      <c r="E285" s="29">
        <v>1984</v>
      </c>
      <c r="F285" s="18">
        <f t="shared" si="54"/>
        <v>96</v>
      </c>
      <c r="G285">
        <v>21</v>
      </c>
      <c r="H285">
        <v>26</v>
      </c>
      <c r="J285" s="27">
        <v>21</v>
      </c>
      <c r="K285" s="47">
        <v>28</v>
      </c>
      <c r="M285" s="27"/>
      <c r="P285" s="27"/>
      <c r="W285" s="18">
        <f t="shared" si="52"/>
        <v>2</v>
      </c>
      <c r="X285" s="26">
        <f t="shared" si="53"/>
        <v>4</v>
      </c>
    </row>
    <row r="286" spans="1:24">
      <c r="A286" s="22">
        <v>279</v>
      </c>
      <c r="C286" s="23" t="s">
        <v>285</v>
      </c>
      <c r="D286" s="23" t="s">
        <v>286</v>
      </c>
      <c r="E286" s="34">
        <v>1960</v>
      </c>
      <c r="F286" s="18">
        <f t="shared" si="54"/>
        <v>180</v>
      </c>
      <c r="G286">
        <v>26</v>
      </c>
      <c r="H286">
        <v>31</v>
      </c>
      <c r="J286" s="27">
        <v>34</v>
      </c>
      <c r="K286" s="47">
        <v>24</v>
      </c>
      <c r="M286" s="27"/>
      <c r="P286" s="27"/>
      <c r="T286" s="27">
        <v>28</v>
      </c>
      <c r="U286">
        <v>37</v>
      </c>
      <c r="W286" s="18">
        <f t="shared" si="52"/>
        <v>3</v>
      </c>
      <c r="X286" s="26">
        <f t="shared" si="53"/>
        <v>6</v>
      </c>
    </row>
    <row r="287" spans="1:24">
      <c r="A287" s="22">
        <v>280</v>
      </c>
      <c r="C287" s="23" t="s">
        <v>765</v>
      </c>
      <c r="D287" s="23"/>
      <c r="E287" s="37">
        <v>1977</v>
      </c>
      <c r="F287" s="18">
        <f t="shared" si="54"/>
        <v>28</v>
      </c>
      <c r="K287" s="47"/>
      <c r="M287" s="27">
        <v>28</v>
      </c>
      <c r="P287" s="27"/>
      <c r="W287" s="18">
        <f t="shared" si="52"/>
        <v>1</v>
      </c>
      <c r="X287" s="26">
        <f t="shared" si="53"/>
        <v>1</v>
      </c>
    </row>
    <row r="288" spans="1:24">
      <c r="A288" s="22">
        <v>281</v>
      </c>
      <c r="C288" s="23" t="s">
        <v>763</v>
      </c>
      <c r="D288" s="23" t="s">
        <v>753</v>
      </c>
      <c r="E288" s="29">
        <v>1990</v>
      </c>
      <c r="F288" s="18">
        <f t="shared" si="54"/>
        <v>37</v>
      </c>
      <c r="M288" s="27">
        <v>37</v>
      </c>
      <c r="P288" s="27"/>
      <c r="W288" s="18">
        <f t="shared" si="52"/>
        <v>1</v>
      </c>
      <c r="X288" s="26">
        <f t="shared" si="53"/>
        <v>1</v>
      </c>
    </row>
    <row r="289" spans="3:24">
      <c r="C289" s="23"/>
      <c r="D289" s="23"/>
      <c r="E289" s="29"/>
      <c r="F289" s="18">
        <f t="shared" si="54"/>
        <v>0</v>
      </c>
      <c r="G289" s="7"/>
      <c r="H289" s="7"/>
      <c r="I289" s="7"/>
      <c r="K289" s="7"/>
      <c r="L289" s="7"/>
      <c r="M289" s="27"/>
      <c r="N289" s="7"/>
      <c r="O289" s="7"/>
      <c r="P289" s="27"/>
      <c r="Q289" s="7"/>
      <c r="R289" s="7"/>
      <c r="W289" s="18">
        <f t="shared" si="52"/>
        <v>0</v>
      </c>
      <c r="X289" s="26">
        <f t="shared" si="53"/>
        <v>0</v>
      </c>
    </row>
    <row r="290" spans="3:24">
      <c r="C290" s="23"/>
      <c r="D290" s="23"/>
      <c r="E290" s="29"/>
      <c r="F290" s="18">
        <f t="shared" si="54"/>
        <v>0</v>
      </c>
      <c r="G290" s="7"/>
      <c r="H290" s="7"/>
      <c r="I290" s="7"/>
      <c r="K290" s="7"/>
      <c r="L290" s="7"/>
      <c r="M290" s="27"/>
      <c r="N290" s="7"/>
      <c r="O290" s="7"/>
      <c r="P290" s="27"/>
      <c r="Q290" s="7"/>
      <c r="R290" s="7"/>
      <c r="W290" s="18">
        <f t="shared" si="52"/>
        <v>0</v>
      </c>
      <c r="X290" s="26">
        <f t="shared" si="53"/>
        <v>0</v>
      </c>
    </row>
    <row r="291" spans="3:24">
      <c r="C291" s="23"/>
      <c r="D291" s="23"/>
      <c r="E291" s="29"/>
      <c r="F291" s="18">
        <f t="shared" si="54"/>
        <v>0</v>
      </c>
      <c r="G291" s="7"/>
      <c r="H291" s="7"/>
      <c r="I291" s="7"/>
      <c r="K291" s="7"/>
      <c r="L291" s="7"/>
      <c r="M291" s="27"/>
      <c r="N291" s="7"/>
      <c r="O291" s="7"/>
      <c r="P291" s="27"/>
      <c r="Q291" s="7"/>
      <c r="R291" s="7"/>
      <c r="W291" s="18">
        <f t="shared" si="52"/>
        <v>0</v>
      </c>
      <c r="X291" s="26">
        <f t="shared" si="53"/>
        <v>0</v>
      </c>
    </row>
    <row r="292" spans="3:24">
      <c r="C292" s="23"/>
      <c r="D292" s="23"/>
      <c r="E292" s="24"/>
      <c r="F292" s="18">
        <f t="shared" si="54"/>
        <v>0</v>
      </c>
      <c r="G292" s="7"/>
      <c r="H292" s="7"/>
      <c r="I292" s="7"/>
      <c r="K292" s="7"/>
      <c r="L292" s="7"/>
      <c r="M292" s="27"/>
      <c r="N292" s="7"/>
      <c r="O292" s="7"/>
      <c r="P292" s="27"/>
      <c r="Q292" s="7"/>
      <c r="R292" s="7"/>
      <c r="W292" s="18">
        <f t="shared" si="52"/>
        <v>0</v>
      </c>
      <c r="X292" s="26">
        <f t="shared" si="53"/>
        <v>0</v>
      </c>
    </row>
    <row r="293" spans="3:24">
      <c r="C293" s="23"/>
      <c r="D293" s="23"/>
      <c r="E293" s="30"/>
      <c r="F293" s="18"/>
      <c r="G293" s="7"/>
      <c r="H293" s="7"/>
      <c r="I293" s="7"/>
      <c r="K293" s="7"/>
      <c r="L293" s="7"/>
      <c r="M293" s="27"/>
      <c r="N293" s="7"/>
      <c r="O293" s="7"/>
      <c r="P293" s="27"/>
      <c r="Q293" s="7"/>
      <c r="R293" s="7"/>
      <c r="W293" s="18">
        <f t="shared" si="52"/>
        <v>0</v>
      </c>
      <c r="X293" s="26">
        <f t="shared" si="53"/>
        <v>0</v>
      </c>
    </row>
    <row r="294" spans="3:24">
      <c r="C294" s="23"/>
      <c r="D294" s="23"/>
      <c r="E294" s="24"/>
      <c r="F294" s="18"/>
      <c r="G294" s="7"/>
      <c r="H294" s="7"/>
      <c r="I294" s="7"/>
      <c r="K294" s="7"/>
      <c r="L294" s="7"/>
      <c r="M294" s="27"/>
      <c r="N294" s="7"/>
      <c r="O294" s="7"/>
      <c r="P294" s="27"/>
      <c r="Q294" s="7"/>
      <c r="R294" s="7"/>
      <c r="W294" s="18">
        <f t="shared" si="52"/>
        <v>0</v>
      </c>
      <c r="X294" s="26">
        <f t="shared" si="53"/>
        <v>0</v>
      </c>
    </row>
    <row r="295" spans="3:24">
      <c r="C295" s="23"/>
      <c r="D295" s="23"/>
      <c r="E295" s="29"/>
      <c r="F295" s="18"/>
      <c r="G295" s="7"/>
      <c r="H295" s="7"/>
      <c r="I295" s="7"/>
      <c r="K295" s="7"/>
      <c r="L295" s="7"/>
      <c r="M295" s="27"/>
      <c r="N295" s="7"/>
      <c r="O295" s="7"/>
      <c r="P295" s="27"/>
      <c r="Q295" s="7"/>
      <c r="R295" s="7"/>
      <c r="W295" s="18">
        <f t="shared" si="52"/>
        <v>0</v>
      </c>
      <c r="X295" s="26">
        <f t="shared" si="53"/>
        <v>0</v>
      </c>
    </row>
    <row r="296" spans="3:24">
      <c r="C296" s="23"/>
      <c r="D296" s="23"/>
      <c r="E296" s="29"/>
      <c r="F296" s="18"/>
      <c r="G296" s="7"/>
      <c r="H296" s="7"/>
      <c r="I296" s="7"/>
      <c r="K296" s="7"/>
      <c r="L296" s="7"/>
      <c r="M296" s="27"/>
      <c r="N296" s="7"/>
      <c r="O296" s="7"/>
      <c r="P296" s="27"/>
      <c r="Q296" s="7"/>
      <c r="R296" s="7"/>
      <c r="W296" s="18">
        <f t="shared" si="52"/>
        <v>0</v>
      </c>
      <c r="X296" s="26">
        <f t="shared" si="53"/>
        <v>0</v>
      </c>
    </row>
    <row r="297" spans="3:24">
      <c r="C297" s="23"/>
      <c r="D297" s="23"/>
      <c r="E297" s="24"/>
      <c r="F297" s="18"/>
      <c r="G297" s="7"/>
      <c r="H297" s="7"/>
      <c r="I297" s="7"/>
      <c r="K297" s="7"/>
      <c r="L297" s="7"/>
      <c r="M297" s="27"/>
      <c r="N297" s="7"/>
      <c r="O297" s="7"/>
      <c r="P297" s="27"/>
      <c r="Q297" s="7"/>
      <c r="R297" s="7"/>
      <c r="W297" s="18">
        <f t="shared" si="52"/>
        <v>0</v>
      </c>
      <c r="X297" s="26">
        <f t="shared" si="53"/>
        <v>0</v>
      </c>
    </row>
    <row r="298" spans="3:24">
      <c r="C298" s="23"/>
      <c r="D298" s="23"/>
      <c r="E298" s="24"/>
      <c r="F298" s="18"/>
      <c r="G298" s="7"/>
      <c r="H298" s="7"/>
      <c r="I298" s="7"/>
      <c r="K298" s="7"/>
      <c r="L298" s="7"/>
      <c r="M298" s="27"/>
      <c r="N298" s="7"/>
      <c r="O298" s="7"/>
      <c r="P298" s="27"/>
      <c r="Q298" s="7"/>
      <c r="R298" s="7"/>
      <c r="W298" s="18">
        <f t="shared" si="52"/>
        <v>0</v>
      </c>
      <c r="X298" s="26">
        <f t="shared" si="53"/>
        <v>0</v>
      </c>
    </row>
    <row r="299" spans="3:24">
      <c r="C299" s="23"/>
      <c r="D299" s="23"/>
      <c r="E299" s="24"/>
      <c r="F299" s="18"/>
      <c r="G299" s="7"/>
      <c r="H299" s="7"/>
      <c r="I299" s="7"/>
      <c r="K299" s="7"/>
      <c r="L299" s="7"/>
      <c r="M299" s="27"/>
      <c r="N299" s="7"/>
      <c r="O299" s="7"/>
      <c r="P299" s="27"/>
      <c r="Q299" s="7"/>
      <c r="R299" s="7"/>
      <c r="W299" s="18">
        <f t="shared" ref="W299:W333" si="79">COUNT(G299,J299,M299,P299,T299)</f>
        <v>0</v>
      </c>
      <c r="X299" s="26">
        <f t="shared" ref="X299:X333" si="80">COUNT(G299:V299)</f>
        <v>0</v>
      </c>
    </row>
    <row r="300" spans="3:24">
      <c r="C300" s="23"/>
      <c r="D300" s="23"/>
      <c r="E300" s="29"/>
      <c r="F300" s="18"/>
      <c r="G300" s="7"/>
      <c r="H300" s="7"/>
      <c r="I300" s="7"/>
      <c r="K300" s="7"/>
      <c r="L300" s="7"/>
      <c r="M300" s="27"/>
      <c r="N300" s="7"/>
      <c r="O300" s="7"/>
      <c r="P300" s="27"/>
      <c r="Q300" s="7"/>
      <c r="R300" s="7"/>
      <c r="W300" s="18">
        <f t="shared" si="79"/>
        <v>0</v>
      </c>
      <c r="X300" s="26">
        <f t="shared" si="80"/>
        <v>0</v>
      </c>
    </row>
    <row r="301" spans="3:24">
      <c r="C301" s="23"/>
      <c r="D301" s="23"/>
      <c r="E301" s="29"/>
      <c r="F301" s="18"/>
      <c r="G301" s="7"/>
      <c r="H301" s="7"/>
      <c r="I301" s="7"/>
      <c r="K301" s="7"/>
      <c r="L301" s="7"/>
      <c r="M301" s="27"/>
      <c r="N301" s="7"/>
      <c r="O301" s="7"/>
      <c r="P301" s="27"/>
      <c r="Q301" s="7"/>
      <c r="R301" s="7"/>
      <c r="W301" s="18">
        <f t="shared" si="79"/>
        <v>0</v>
      </c>
      <c r="X301" s="26">
        <f t="shared" si="80"/>
        <v>0</v>
      </c>
    </row>
    <row r="302" spans="3:24">
      <c r="C302" s="23"/>
      <c r="D302" s="23"/>
      <c r="E302" s="29"/>
      <c r="F302" s="18"/>
      <c r="G302" s="7"/>
      <c r="H302" s="7"/>
      <c r="I302" s="7"/>
      <c r="K302" s="7"/>
      <c r="L302" s="7"/>
      <c r="M302" s="27"/>
      <c r="N302" s="7"/>
      <c r="O302" s="7"/>
      <c r="P302" s="27"/>
      <c r="Q302" s="7"/>
      <c r="R302" s="7"/>
      <c r="W302" s="18">
        <f t="shared" si="79"/>
        <v>0</v>
      </c>
      <c r="X302" s="26">
        <f t="shared" si="80"/>
        <v>0</v>
      </c>
    </row>
    <row r="303" spans="3:24">
      <c r="C303" s="23"/>
      <c r="D303" s="23"/>
      <c r="E303" s="29"/>
      <c r="F303" s="18"/>
      <c r="G303" s="7"/>
      <c r="H303" s="7"/>
      <c r="I303" s="7"/>
      <c r="K303" s="7"/>
      <c r="L303" s="7"/>
      <c r="M303" s="27"/>
      <c r="N303" s="7"/>
      <c r="O303" s="7"/>
      <c r="P303" s="27"/>
      <c r="Q303" s="7"/>
      <c r="R303" s="7"/>
      <c r="W303" s="18">
        <f t="shared" si="79"/>
        <v>0</v>
      </c>
      <c r="X303" s="26">
        <f t="shared" si="80"/>
        <v>0</v>
      </c>
    </row>
    <row r="304" spans="3:24">
      <c r="C304" s="23"/>
      <c r="D304" s="23"/>
      <c r="E304" s="24"/>
      <c r="F304" s="18"/>
      <c r="G304" s="7"/>
      <c r="H304" s="7"/>
      <c r="I304" s="7"/>
      <c r="K304" s="7"/>
      <c r="L304" s="7"/>
      <c r="M304" s="27"/>
      <c r="N304" s="7"/>
      <c r="O304" s="7"/>
      <c r="P304" s="27"/>
      <c r="Q304" s="7"/>
      <c r="R304" s="7"/>
      <c r="W304" s="18">
        <f t="shared" si="79"/>
        <v>0</v>
      </c>
      <c r="X304" s="26">
        <f t="shared" si="80"/>
        <v>0</v>
      </c>
    </row>
    <row r="305" spans="3:24">
      <c r="C305" s="23"/>
      <c r="D305" s="23"/>
      <c r="E305" s="24"/>
      <c r="F305" s="18"/>
      <c r="G305" s="7"/>
      <c r="H305" s="7"/>
      <c r="I305" s="7"/>
      <c r="K305" s="7"/>
      <c r="L305" s="7"/>
      <c r="M305" s="27"/>
      <c r="N305" s="7"/>
      <c r="O305" s="7"/>
      <c r="P305" s="27"/>
      <c r="Q305" s="7"/>
      <c r="R305" s="7"/>
      <c r="W305" s="18">
        <f t="shared" si="79"/>
        <v>0</v>
      </c>
      <c r="X305" s="26">
        <f t="shared" si="80"/>
        <v>0</v>
      </c>
    </row>
    <row r="306" spans="3:24">
      <c r="C306" s="23"/>
      <c r="D306" s="23"/>
      <c r="E306" s="24"/>
      <c r="F306" s="18"/>
      <c r="G306" s="7"/>
      <c r="H306" s="7"/>
      <c r="I306" s="7"/>
      <c r="K306" s="7"/>
      <c r="L306" s="7"/>
      <c r="M306" s="27"/>
      <c r="N306" s="7"/>
      <c r="O306" s="7"/>
      <c r="P306" s="27"/>
      <c r="Q306" s="7"/>
      <c r="R306" s="7"/>
      <c r="W306" s="18">
        <f t="shared" si="79"/>
        <v>0</v>
      </c>
      <c r="X306" s="26">
        <f t="shared" si="80"/>
        <v>0</v>
      </c>
    </row>
    <row r="307" spans="3:24">
      <c r="C307" s="23"/>
      <c r="D307" s="23"/>
      <c r="E307" s="29"/>
      <c r="F307" s="18"/>
      <c r="G307" s="7"/>
      <c r="H307" s="7"/>
      <c r="I307" s="7"/>
      <c r="K307" s="7"/>
      <c r="L307" s="7"/>
      <c r="M307" s="27"/>
      <c r="N307" s="7"/>
      <c r="O307" s="7"/>
      <c r="P307" s="7"/>
      <c r="Q307" s="7"/>
      <c r="R307" s="7"/>
      <c r="W307" s="18">
        <f t="shared" si="79"/>
        <v>0</v>
      </c>
      <c r="X307" s="26">
        <f t="shared" si="80"/>
        <v>0</v>
      </c>
    </row>
    <row r="308" spans="3:24">
      <c r="C308" s="23"/>
      <c r="D308" s="23"/>
      <c r="E308" s="29"/>
      <c r="F308" s="18"/>
      <c r="G308" s="7"/>
      <c r="H308" s="7"/>
      <c r="I308" s="7"/>
      <c r="K308" s="7"/>
      <c r="L308" s="7"/>
      <c r="M308" s="27"/>
      <c r="N308" s="7"/>
      <c r="O308" s="7"/>
      <c r="P308" s="7"/>
      <c r="Q308" s="7"/>
      <c r="R308" s="7"/>
      <c r="W308" s="18">
        <f t="shared" si="79"/>
        <v>0</v>
      </c>
      <c r="X308" s="26">
        <f t="shared" si="80"/>
        <v>0</v>
      </c>
    </row>
    <row r="309" spans="3:24">
      <c r="C309" s="23"/>
      <c r="D309" s="23"/>
      <c r="E309" s="29"/>
      <c r="F309" s="18"/>
      <c r="G309" s="7"/>
      <c r="H309" s="7"/>
      <c r="I309" s="7"/>
      <c r="K309" s="7"/>
      <c r="L309" s="7"/>
      <c r="M309" s="27"/>
      <c r="N309" s="7"/>
      <c r="O309" s="7"/>
      <c r="P309" s="7"/>
      <c r="Q309" s="7"/>
      <c r="R309" s="7"/>
      <c r="W309" s="18">
        <f t="shared" si="79"/>
        <v>0</v>
      </c>
      <c r="X309" s="26">
        <f t="shared" si="80"/>
        <v>0</v>
      </c>
    </row>
    <row r="310" spans="3:24">
      <c r="C310" s="23"/>
      <c r="D310" s="23"/>
      <c r="E310" s="24"/>
      <c r="F310" s="18"/>
      <c r="G310" s="7"/>
      <c r="H310" s="7"/>
      <c r="I310" s="7"/>
      <c r="K310" s="7"/>
      <c r="L310" s="7"/>
      <c r="M310" s="27"/>
      <c r="N310" s="7"/>
      <c r="O310" s="7"/>
      <c r="P310" s="7"/>
      <c r="Q310" s="7"/>
      <c r="R310" s="7"/>
      <c r="W310" s="18">
        <f t="shared" si="79"/>
        <v>0</v>
      </c>
      <c r="X310" s="26">
        <f t="shared" si="80"/>
        <v>0</v>
      </c>
    </row>
    <row r="311" spans="3:24">
      <c r="C311" s="23"/>
      <c r="D311" s="23"/>
      <c r="E311" s="29"/>
      <c r="F311" s="18"/>
      <c r="G311" s="7"/>
      <c r="H311" s="7"/>
      <c r="I311" s="7"/>
      <c r="K311" s="7"/>
      <c r="L311" s="7"/>
      <c r="M311" s="27"/>
      <c r="N311" s="7"/>
      <c r="O311" s="7"/>
      <c r="P311" s="7"/>
      <c r="Q311" s="7"/>
      <c r="R311" s="7"/>
      <c r="W311" s="18">
        <f t="shared" si="79"/>
        <v>0</v>
      </c>
      <c r="X311" s="26">
        <f t="shared" si="80"/>
        <v>0</v>
      </c>
    </row>
    <row r="312" spans="3:24">
      <c r="C312" s="23"/>
      <c r="D312" s="23"/>
      <c r="E312" s="29"/>
      <c r="F312" s="18"/>
      <c r="G312" s="7"/>
      <c r="H312" s="7"/>
      <c r="I312" s="7"/>
      <c r="K312" s="7"/>
      <c r="L312" s="7"/>
      <c r="M312" s="27"/>
      <c r="N312" s="7"/>
      <c r="O312" s="7"/>
      <c r="P312" s="7"/>
      <c r="Q312" s="7"/>
      <c r="R312" s="7"/>
      <c r="W312" s="18">
        <f t="shared" si="79"/>
        <v>0</v>
      </c>
      <c r="X312" s="26">
        <f t="shared" si="80"/>
        <v>0</v>
      </c>
    </row>
    <row r="313" spans="3:24">
      <c r="C313" s="23"/>
      <c r="D313" s="23"/>
      <c r="E313" s="24"/>
      <c r="F313" s="18"/>
      <c r="G313" s="7"/>
      <c r="H313" s="7"/>
      <c r="I313" s="7"/>
      <c r="K313" s="7"/>
      <c r="L313" s="7"/>
      <c r="M313" s="27"/>
      <c r="N313" s="7"/>
      <c r="O313" s="7"/>
      <c r="P313" s="7"/>
      <c r="Q313" s="7"/>
      <c r="R313" s="7"/>
      <c r="W313" s="18">
        <f t="shared" si="79"/>
        <v>0</v>
      </c>
      <c r="X313" s="26">
        <f t="shared" si="80"/>
        <v>0</v>
      </c>
    </row>
    <row r="314" spans="3:24">
      <c r="C314" s="23"/>
      <c r="D314" s="23"/>
      <c r="E314" s="29"/>
      <c r="F314" s="18"/>
      <c r="G314" s="7"/>
      <c r="H314" s="7"/>
      <c r="I314" s="7"/>
      <c r="K314" s="7"/>
      <c r="L314" s="7"/>
      <c r="M314" s="27"/>
      <c r="N314" s="7"/>
      <c r="O314" s="7"/>
      <c r="P314" s="7"/>
      <c r="Q314" s="7"/>
      <c r="R314" s="7"/>
      <c r="W314" s="18">
        <f t="shared" si="79"/>
        <v>0</v>
      </c>
      <c r="X314" s="26">
        <f t="shared" si="80"/>
        <v>0</v>
      </c>
    </row>
    <row r="315" spans="3:24">
      <c r="C315" s="23"/>
      <c r="D315" s="23"/>
      <c r="E315" s="24"/>
      <c r="F315" s="18"/>
      <c r="G315" s="7"/>
      <c r="H315" s="7"/>
      <c r="I315" s="7"/>
      <c r="K315" s="7"/>
      <c r="L315" s="7"/>
      <c r="M315" s="27"/>
      <c r="N315" s="7"/>
      <c r="O315" s="7"/>
      <c r="P315" s="7"/>
      <c r="Q315" s="7"/>
      <c r="R315" s="7"/>
      <c r="W315" s="18">
        <f t="shared" si="79"/>
        <v>0</v>
      </c>
      <c r="X315" s="26">
        <f t="shared" si="80"/>
        <v>0</v>
      </c>
    </row>
    <row r="316" spans="3:24">
      <c r="C316" s="23"/>
      <c r="D316" s="23"/>
      <c r="E316" s="24"/>
      <c r="F316" s="18"/>
      <c r="G316" s="7"/>
      <c r="H316" s="7"/>
      <c r="I316" s="7"/>
      <c r="K316" s="7"/>
      <c r="L316" s="7"/>
      <c r="M316" s="27"/>
      <c r="N316" s="7"/>
      <c r="O316" s="7"/>
      <c r="P316" s="7"/>
      <c r="Q316" s="7"/>
      <c r="R316" s="7"/>
      <c r="W316" s="18">
        <f t="shared" si="79"/>
        <v>0</v>
      </c>
      <c r="X316" s="26">
        <f t="shared" si="80"/>
        <v>0</v>
      </c>
    </row>
    <row r="317" spans="3:24">
      <c r="C317" s="23"/>
      <c r="D317" s="23"/>
      <c r="E317" s="29"/>
      <c r="F317" s="18"/>
      <c r="G317" s="7"/>
      <c r="H317" s="7"/>
      <c r="I317" s="7"/>
      <c r="K317" s="7"/>
      <c r="L317" s="7"/>
      <c r="M317" s="27"/>
      <c r="N317" s="7"/>
      <c r="O317" s="7"/>
      <c r="P317" s="7"/>
      <c r="Q317" s="7"/>
      <c r="R317" s="7"/>
      <c r="W317" s="18">
        <f t="shared" si="79"/>
        <v>0</v>
      </c>
      <c r="X317" s="26">
        <f t="shared" si="80"/>
        <v>0</v>
      </c>
    </row>
    <row r="318" spans="3:24">
      <c r="C318" s="23"/>
      <c r="D318" s="23"/>
      <c r="E318" s="24"/>
      <c r="F318" s="18"/>
      <c r="G318" s="7"/>
      <c r="H318" s="7"/>
      <c r="I318" s="7"/>
      <c r="K318" s="7"/>
      <c r="L318" s="7"/>
      <c r="M318" s="27"/>
      <c r="N318" s="7"/>
      <c r="O318" s="7"/>
      <c r="P318" s="7"/>
      <c r="Q318" s="7"/>
      <c r="R318" s="7"/>
      <c r="W318" s="18">
        <f t="shared" si="79"/>
        <v>0</v>
      </c>
      <c r="X318" s="26">
        <f t="shared" si="80"/>
        <v>0</v>
      </c>
    </row>
    <row r="319" spans="3:24">
      <c r="C319" s="23"/>
      <c r="D319" s="23"/>
      <c r="E319" s="24"/>
      <c r="F319" s="18"/>
      <c r="G319" s="7"/>
      <c r="H319" s="7"/>
      <c r="I319" s="7"/>
      <c r="K319" s="7"/>
      <c r="L319" s="7"/>
      <c r="M319" s="27"/>
      <c r="N319" s="7"/>
      <c r="O319" s="7"/>
      <c r="P319" s="7"/>
      <c r="Q319" s="7"/>
      <c r="R319" s="7"/>
      <c r="W319" s="18">
        <f t="shared" si="79"/>
        <v>0</v>
      </c>
      <c r="X319" s="26">
        <f t="shared" si="80"/>
        <v>0</v>
      </c>
    </row>
    <row r="320" spans="3:24">
      <c r="C320" s="23"/>
      <c r="D320" s="23"/>
      <c r="E320" s="24"/>
      <c r="F320" s="18"/>
      <c r="G320" s="7"/>
      <c r="H320" s="7"/>
      <c r="I320" s="7"/>
      <c r="K320" s="7"/>
      <c r="L320" s="7"/>
      <c r="M320" s="27"/>
      <c r="N320" s="7"/>
      <c r="O320" s="7"/>
      <c r="P320" s="7"/>
      <c r="Q320" s="7"/>
      <c r="R320" s="7"/>
      <c r="W320" s="18">
        <f t="shared" si="79"/>
        <v>0</v>
      </c>
      <c r="X320" s="26">
        <f t="shared" si="80"/>
        <v>0</v>
      </c>
    </row>
    <row r="321" spans="1:24">
      <c r="C321" s="23"/>
      <c r="D321" s="23"/>
      <c r="E321" s="24"/>
      <c r="F321" s="18"/>
      <c r="G321" s="7"/>
      <c r="H321" s="7"/>
      <c r="I321" s="7"/>
      <c r="K321" s="7"/>
      <c r="L321" s="7"/>
      <c r="M321" s="27"/>
      <c r="N321" s="7"/>
      <c r="O321" s="7"/>
      <c r="P321" s="7"/>
      <c r="Q321" s="7"/>
      <c r="R321" s="7"/>
      <c r="W321" s="18">
        <f t="shared" si="79"/>
        <v>0</v>
      </c>
      <c r="X321" s="26">
        <f t="shared" si="80"/>
        <v>0</v>
      </c>
    </row>
    <row r="322" spans="1:24">
      <c r="C322" s="23"/>
      <c r="D322" s="23"/>
      <c r="E322" s="24"/>
      <c r="F322" s="18"/>
      <c r="G322" s="7"/>
      <c r="H322" s="7"/>
      <c r="I322" s="7"/>
      <c r="K322" s="7"/>
      <c r="L322" s="7"/>
      <c r="M322" s="27"/>
      <c r="N322" s="7"/>
      <c r="O322" s="7"/>
      <c r="P322" s="7"/>
      <c r="Q322" s="7"/>
      <c r="R322" s="7"/>
      <c r="W322" s="18">
        <f t="shared" si="79"/>
        <v>0</v>
      </c>
      <c r="X322" s="26">
        <f t="shared" si="80"/>
        <v>0</v>
      </c>
    </row>
    <row r="323" spans="1:24">
      <c r="C323" s="23"/>
      <c r="D323" s="23"/>
      <c r="E323" s="24"/>
      <c r="F323" s="18"/>
      <c r="G323" s="7"/>
      <c r="H323" s="7"/>
      <c r="I323" s="7"/>
      <c r="K323" s="7"/>
      <c r="L323" s="7"/>
      <c r="M323" s="27"/>
      <c r="N323" s="7"/>
      <c r="O323" s="7"/>
      <c r="P323" s="7"/>
      <c r="Q323" s="7"/>
      <c r="R323" s="7"/>
      <c r="W323" s="18">
        <f t="shared" si="79"/>
        <v>0</v>
      </c>
      <c r="X323" s="26">
        <f t="shared" si="80"/>
        <v>0</v>
      </c>
    </row>
    <row r="324" spans="1:24">
      <c r="A324" s="22"/>
      <c r="B324" s="7"/>
      <c r="C324" s="23"/>
      <c r="D324" s="23"/>
      <c r="E324" s="24"/>
      <c r="F324" s="38"/>
      <c r="G324" s="22"/>
      <c r="H324" s="7"/>
      <c r="I324" s="7"/>
      <c r="K324" s="7"/>
      <c r="L324" s="22"/>
      <c r="M324" s="6"/>
      <c r="N324" s="7"/>
      <c r="O324" s="7"/>
      <c r="P324" s="7"/>
      <c r="Q324" s="7"/>
      <c r="R324" s="7"/>
      <c r="W324" s="18">
        <f t="shared" si="79"/>
        <v>0</v>
      </c>
      <c r="X324" s="26">
        <f t="shared" si="80"/>
        <v>0</v>
      </c>
    </row>
    <row r="325" spans="1:24">
      <c r="C325" s="23"/>
      <c r="D325" s="23"/>
      <c r="E325" s="24"/>
      <c r="F325" s="18"/>
      <c r="G325" s="7"/>
      <c r="H325" s="7"/>
      <c r="I325" s="7"/>
      <c r="K325" s="7"/>
      <c r="L325" s="7"/>
      <c r="M325" s="27"/>
      <c r="N325" s="7"/>
      <c r="O325" s="7"/>
      <c r="P325" s="7"/>
      <c r="Q325" s="7"/>
      <c r="R325" s="7"/>
      <c r="W325" s="18">
        <f t="shared" si="79"/>
        <v>0</v>
      </c>
      <c r="X325" s="26">
        <f t="shared" si="80"/>
        <v>0</v>
      </c>
    </row>
    <row r="326" spans="1:24">
      <c r="C326" s="23"/>
      <c r="D326" s="23"/>
      <c r="E326" s="29"/>
      <c r="F326" s="18"/>
      <c r="G326" s="7"/>
      <c r="H326" s="7"/>
      <c r="I326" s="7"/>
      <c r="K326" s="7"/>
      <c r="L326" s="7"/>
      <c r="M326" s="27"/>
      <c r="N326" s="7"/>
      <c r="O326" s="7"/>
      <c r="P326" s="7"/>
      <c r="Q326" s="7"/>
      <c r="R326" s="7"/>
      <c r="W326" s="18">
        <f t="shared" si="79"/>
        <v>0</v>
      </c>
      <c r="X326" s="26">
        <f t="shared" si="80"/>
        <v>0</v>
      </c>
    </row>
    <row r="327" spans="1:24">
      <c r="C327" s="23"/>
      <c r="D327" s="23"/>
      <c r="E327" s="24"/>
      <c r="F327" s="18"/>
      <c r="G327" s="7"/>
      <c r="H327" s="7"/>
      <c r="I327" s="7"/>
      <c r="K327" s="7"/>
      <c r="L327" s="7"/>
      <c r="M327" s="27"/>
      <c r="N327" s="7"/>
      <c r="O327" s="7"/>
      <c r="P327" s="7"/>
      <c r="Q327" s="7"/>
      <c r="R327" s="7"/>
      <c r="W327" s="18">
        <f t="shared" si="79"/>
        <v>0</v>
      </c>
      <c r="X327" s="26">
        <f t="shared" si="80"/>
        <v>0</v>
      </c>
    </row>
    <row r="328" spans="1:24">
      <c r="C328" s="23"/>
      <c r="D328" s="23"/>
      <c r="E328" s="29"/>
      <c r="F328" s="18"/>
      <c r="G328" s="7"/>
      <c r="H328" s="7"/>
      <c r="I328" s="7"/>
      <c r="K328" s="7"/>
      <c r="L328" s="7"/>
      <c r="M328" s="27"/>
      <c r="N328" s="7"/>
      <c r="O328" s="7"/>
      <c r="P328" s="7"/>
      <c r="Q328" s="7"/>
      <c r="R328" s="7"/>
      <c r="W328" s="18">
        <f t="shared" si="79"/>
        <v>0</v>
      </c>
      <c r="X328" s="26">
        <f t="shared" si="80"/>
        <v>0</v>
      </c>
    </row>
    <row r="329" spans="1:24">
      <c r="C329" s="23"/>
      <c r="D329" s="23"/>
      <c r="E329" s="29"/>
      <c r="F329" s="18"/>
      <c r="G329" s="7"/>
      <c r="H329" s="7"/>
      <c r="I329" s="7"/>
      <c r="K329" s="7"/>
      <c r="L329" s="7"/>
      <c r="M329" s="27"/>
      <c r="N329" s="7"/>
      <c r="O329" s="7"/>
      <c r="P329" s="7"/>
      <c r="Q329" s="7"/>
      <c r="R329" s="7"/>
      <c r="W329" s="18">
        <f t="shared" si="79"/>
        <v>0</v>
      </c>
      <c r="X329" s="26">
        <f t="shared" si="80"/>
        <v>0</v>
      </c>
    </row>
    <row r="330" spans="1:24">
      <c r="C330" s="23"/>
      <c r="D330" s="23"/>
      <c r="E330" s="24"/>
      <c r="F330" s="18"/>
      <c r="G330" s="7"/>
      <c r="H330" s="7"/>
      <c r="I330" s="7"/>
      <c r="K330" s="7"/>
      <c r="L330" s="7"/>
      <c r="M330" s="27"/>
      <c r="N330" s="7"/>
      <c r="O330" s="7"/>
      <c r="P330" s="7"/>
      <c r="Q330" s="7"/>
      <c r="R330" s="7"/>
      <c r="W330" s="18">
        <f t="shared" si="79"/>
        <v>0</v>
      </c>
      <c r="X330" s="26">
        <f t="shared" si="80"/>
        <v>0</v>
      </c>
    </row>
    <row r="331" spans="1:24">
      <c r="C331" s="23"/>
      <c r="D331" s="23"/>
      <c r="E331" s="24"/>
      <c r="F331" s="18"/>
      <c r="G331" s="7"/>
      <c r="H331" s="7"/>
      <c r="I331" s="7"/>
      <c r="K331" s="7"/>
      <c r="L331" s="7"/>
      <c r="M331" s="27"/>
      <c r="N331" s="7"/>
      <c r="O331" s="7"/>
      <c r="P331" s="7"/>
      <c r="Q331" s="7"/>
      <c r="R331" s="7"/>
      <c r="W331" s="18">
        <f t="shared" si="79"/>
        <v>0</v>
      </c>
      <c r="X331" s="26">
        <f t="shared" si="80"/>
        <v>0</v>
      </c>
    </row>
    <row r="332" spans="1:24">
      <c r="C332" s="23"/>
      <c r="D332" s="23"/>
      <c r="E332" s="24"/>
      <c r="F332" s="18"/>
      <c r="G332" s="7"/>
      <c r="H332" s="7"/>
      <c r="I332" s="7"/>
      <c r="K332" s="7"/>
      <c r="L332" s="7"/>
      <c r="M332" s="27"/>
      <c r="N332" s="7"/>
      <c r="O332" s="7"/>
      <c r="P332" s="7"/>
      <c r="Q332" s="7"/>
      <c r="R332" s="7"/>
      <c r="W332" s="18">
        <f t="shared" si="79"/>
        <v>0</v>
      </c>
      <c r="X332" s="26">
        <f t="shared" si="80"/>
        <v>0</v>
      </c>
    </row>
    <row r="333" spans="1:24">
      <c r="C333" s="23"/>
      <c r="D333" s="23"/>
      <c r="E333" s="24"/>
      <c r="F333" s="18"/>
      <c r="G333" s="7"/>
      <c r="H333" s="7"/>
      <c r="I333" s="7"/>
      <c r="K333" s="7"/>
      <c r="L333" s="7"/>
      <c r="M333" s="27"/>
      <c r="N333" s="7"/>
      <c r="O333" s="7"/>
      <c r="P333" s="7"/>
      <c r="Q333" s="7"/>
      <c r="R333" s="7"/>
      <c r="W333" s="18">
        <f t="shared" si="79"/>
        <v>0</v>
      </c>
      <c r="X333" s="26">
        <f t="shared" si="80"/>
        <v>0</v>
      </c>
    </row>
    <row r="334" spans="1:24">
      <c r="C334" s="23"/>
      <c r="D334" s="23"/>
      <c r="E334" s="29"/>
      <c r="F334" s="18"/>
      <c r="G334" s="7"/>
      <c r="H334" s="7"/>
      <c r="I334" s="7"/>
      <c r="K334" s="7"/>
      <c r="L334" s="7"/>
      <c r="M334" s="27"/>
      <c r="N334" s="7"/>
      <c r="O334" s="7"/>
      <c r="P334" s="7"/>
      <c r="Q334" s="7"/>
      <c r="R334" s="7"/>
      <c r="W334" s="18">
        <f t="shared" ref="W334:W340" si="81">COUNT(G334,J334,M334,P334)</f>
        <v>0</v>
      </c>
      <c r="X334" s="26">
        <f t="shared" ref="X334:X335" si="82">COUNT(G334:S334)</f>
        <v>0</v>
      </c>
    </row>
    <row r="335" spans="1:24">
      <c r="C335" s="23"/>
      <c r="D335" s="23"/>
      <c r="E335" s="29"/>
      <c r="F335" s="18"/>
      <c r="G335" s="7"/>
      <c r="H335" s="7"/>
      <c r="I335" s="7"/>
      <c r="K335" s="7"/>
      <c r="L335" s="7"/>
      <c r="M335" s="7"/>
      <c r="N335" s="7"/>
      <c r="O335" s="7"/>
      <c r="P335" s="7"/>
      <c r="Q335" s="7"/>
      <c r="R335" s="7"/>
      <c r="W335" s="18">
        <f t="shared" si="81"/>
        <v>0</v>
      </c>
      <c r="X335" s="26">
        <f t="shared" si="82"/>
        <v>0</v>
      </c>
    </row>
    <row r="336" spans="1:24">
      <c r="C336" s="23"/>
      <c r="D336" s="23"/>
      <c r="E336" s="29"/>
      <c r="F336" s="18"/>
      <c r="G336" s="7"/>
      <c r="H336" s="7"/>
      <c r="I336" s="7"/>
      <c r="K336" s="7"/>
      <c r="L336" s="7"/>
      <c r="M336" s="7"/>
      <c r="N336" s="7"/>
      <c r="O336" s="7"/>
      <c r="P336" s="7"/>
      <c r="Q336" s="7"/>
      <c r="R336" s="7"/>
      <c r="W336" s="18">
        <f t="shared" si="81"/>
        <v>0</v>
      </c>
      <c r="X336" s="26">
        <f>COUNT(G336:R336)</f>
        <v>0</v>
      </c>
    </row>
    <row r="337" spans="3:24">
      <c r="C337" s="23"/>
      <c r="D337" s="23"/>
      <c r="E337" s="29"/>
      <c r="F337" s="18"/>
      <c r="G337" s="7"/>
      <c r="H337" s="7"/>
      <c r="I337" s="7"/>
      <c r="K337" s="7"/>
      <c r="L337" s="7"/>
      <c r="M337" s="7"/>
      <c r="N337" s="7"/>
      <c r="O337" s="7"/>
      <c r="P337" s="7"/>
      <c r="Q337" s="7"/>
      <c r="R337" s="7"/>
      <c r="W337" s="18">
        <f t="shared" si="81"/>
        <v>0</v>
      </c>
      <c r="X337" s="26">
        <f>COUNT(G337:R337)</f>
        <v>0</v>
      </c>
    </row>
    <row r="338" spans="3:24">
      <c r="C338" s="23"/>
      <c r="D338" s="23"/>
      <c r="E338" s="29"/>
      <c r="F338" s="18"/>
      <c r="G338" s="7"/>
      <c r="H338" s="7"/>
      <c r="I338" s="7"/>
      <c r="K338" s="7"/>
      <c r="L338" s="7"/>
      <c r="M338" s="7"/>
      <c r="N338" s="7"/>
      <c r="O338" s="7"/>
      <c r="P338" s="7"/>
      <c r="Q338" s="7"/>
      <c r="R338" s="7"/>
      <c r="W338" s="18">
        <f t="shared" si="81"/>
        <v>0</v>
      </c>
      <c r="X338" s="26">
        <f>COUNT(G338:R338)</f>
        <v>0</v>
      </c>
    </row>
    <row r="339" spans="3:24">
      <c r="C339" s="23"/>
      <c r="D339" s="23"/>
      <c r="E339" s="24"/>
      <c r="F339" s="18"/>
      <c r="G339" s="7"/>
      <c r="H339" s="7"/>
      <c r="I339" s="7"/>
      <c r="K339" s="7"/>
      <c r="L339" s="7"/>
      <c r="M339" s="7"/>
      <c r="N339" s="7"/>
      <c r="O339" s="7"/>
      <c r="P339" s="7"/>
      <c r="Q339" s="7"/>
      <c r="R339" s="7"/>
      <c r="W339" s="18">
        <f t="shared" si="81"/>
        <v>0</v>
      </c>
      <c r="X339" s="26">
        <f>COUNT(G339:R339)</f>
        <v>0</v>
      </c>
    </row>
    <row r="340" spans="3:24">
      <c r="C340" s="23"/>
      <c r="D340" s="23"/>
      <c r="E340" s="29"/>
      <c r="F340" s="18"/>
      <c r="G340" s="7"/>
      <c r="H340" s="7"/>
      <c r="I340" s="7"/>
      <c r="K340" s="7"/>
      <c r="L340" s="7"/>
      <c r="M340" s="7"/>
      <c r="N340" s="7"/>
      <c r="O340" s="7"/>
      <c r="P340" s="7"/>
      <c r="Q340" s="7"/>
      <c r="R340" s="7"/>
      <c r="W340" s="18">
        <f t="shared" si="81"/>
        <v>0</v>
      </c>
      <c r="X340" s="26">
        <f>COUNT(G340:R340)</f>
        <v>0</v>
      </c>
    </row>
    <row r="341" spans="3:24">
      <c r="C341" s="23"/>
      <c r="D341" s="23"/>
      <c r="E341" s="29"/>
      <c r="F341" s="18"/>
      <c r="G341" s="7"/>
      <c r="H341" s="7"/>
      <c r="I341" s="7"/>
      <c r="K341" s="7"/>
      <c r="L341" s="7"/>
      <c r="M341" s="7"/>
      <c r="N341" s="7"/>
      <c r="O341" s="7"/>
      <c r="P341" s="7"/>
      <c r="Q341" s="7"/>
      <c r="R341" s="7"/>
      <c r="W341" s="26"/>
      <c r="X341" s="26"/>
    </row>
    <row r="342" spans="3:24">
      <c r="C342" s="23"/>
      <c r="D342" s="23"/>
      <c r="E342" s="29"/>
      <c r="F342" s="18"/>
      <c r="G342" s="7"/>
      <c r="H342" s="7"/>
      <c r="I342" s="7"/>
      <c r="K342" s="7"/>
      <c r="L342" s="7"/>
      <c r="M342" s="7"/>
      <c r="N342" s="7"/>
      <c r="O342" s="7"/>
      <c r="P342" s="7"/>
      <c r="Q342" s="7"/>
      <c r="R342" s="7"/>
      <c r="W342" s="26"/>
      <c r="X342" s="26"/>
    </row>
    <row r="343" spans="3:24">
      <c r="C343" s="23"/>
      <c r="D343" s="23"/>
      <c r="E343" s="29"/>
      <c r="F343" s="18"/>
      <c r="G343" s="7"/>
      <c r="H343" s="7"/>
      <c r="I343" s="7"/>
      <c r="K343" s="7"/>
      <c r="L343" s="7"/>
      <c r="M343" s="7"/>
      <c r="N343" s="7"/>
      <c r="O343" s="7"/>
      <c r="P343" s="7"/>
      <c r="Q343" s="7"/>
      <c r="R343" s="7"/>
      <c r="W343" s="26"/>
      <c r="X343" s="26"/>
    </row>
    <row r="344" spans="3:24">
      <c r="C344" s="23"/>
      <c r="D344" s="23"/>
      <c r="E344" s="24"/>
      <c r="F344" s="18"/>
      <c r="G344" s="7"/>
      <c r="H344" s="7"/>
      <c r="I344" s="7"/>
      <c r="K344" s="7"/>
      <c r="L344" s="7"/>
      <c r="M344" s="7"/>
      <c r="N344" s="7"/>
      <c r="O344" s="7"/>
      <c r="P344" s="7"/>
      <c r="Q344" s="7"/>
      <c r="R344" s="7"/>
      <c r="W344" s="26"/>
      <c r="X344" s="26"/>
    </row>
    <row r="345" spans="3:24">
      <c r="C345" s="23"/>
      <c r="D345" s="23"/>
      <c r="E345" s="24"/>
      <c r="F345" s="18"/>
      <c r="G345" s="7"/>
      <c r="H345" s="7"/>
      <c r="I345" s="7"/>
      <c r="K345" s="7"/>
      <c r="L345" s="7"/>
      <c r="M345" s="7"/>
      <c r="N345" s="7"/>
      <c r="O345" s="7"/>
      <c r="P345" s="7"/>
      <c r="Q345" s="7"/>
      <c r="R345" s="7"/>
      <c r="W345" s="26"/>
      <c r="X345" s="26"/>
    </row>
    <row r="346" spans="3:24">
      <c r="C346" s="23"/>
      <c r="D346" s="23"/>
      <c r="E346" s="29"/>
      <c r="F346" s="18"/>
      <c r="G346" s="7"/>
      <c r="H346" s="7"/>
      <c r="I346" s="7"/>
      <c r="K346" s="7"/>
      <c r="L346" s="7"/>
      <c r="M346" s="7"/>
      <c r="N346" s="7"/>
      <c r="O346" s="7"/>
      <c r="P346" s="7"/>
      <c r="Q346" s="7"/>
      <c r="R346" s="7"/>
      <c r="W346" s="26"/>
      <c r="X346" s="26"/>
    </row>
    <row r="347" spans="3:24">
      <c r="C347" s="23"/>
      <c r="D347" s="23"/>
      <c r="E347" s="29"/>
      <c r="F347" s="18"/>
      <c r="G347" s="7"/>
      <c r="H347" s="7"/>
      <c r="I347" s="7"/>
      <c r="K347" s="7"/>
      <c r="L347" s="7"/>
      <c r="M347" s="7"/>
      <c r="N347" s="7"/>
      <c r="O347" s="7"/>
      <c r="P347" s="7"/>
      <c r="Q347" s="7"/>
      <c r="R347" s="7"/>
      <c r="W347" s="26"/>
      <c r="X347" s="26"/>
    </row>
    <row r="348" spans="3:24">
      <c r="C348" s="23"/>
      <c r="D348" s="23"/>
      <c r="E348" s="24"/>
      <c r="F348" s="18"/>
      <c r="G348" s="7"/>
      <c r="H348" s="7"/>
      <c r="I348" s="7"/>
      <c r="K348" s="7"/>
      <c r="L348" s="7"/>
      <c r="M348" s="7"/>
      <c r="N348" s="7"/>
      <c r="O348" s="7"/>
      <c r="P348" s="7"/>
      <c r="Q348" s="7"/>
      <c r="R348" s="7"/>
      <c r="W348" s="26"/>
      <c r="X348" s="26"/>
    </row>
    <row r="349" spans="3:24">
      <c r="C349" s="23"/>
      <c r="D349" s="23"/>
      <c r="E349" s="24"/>
      <c r="F349" s="18"/>
      <c r="G349" s="7"/>
      <c r="H349" s="7"/>
      <c r="I349" s="7"/>
      <c r="K349" s="7"/>
      <c r="L349" s="7"/>
      <c r="M349" s="7"/>
      <c r="N349" s="7"/>
      <c r="O349" s="7"/>
      <c r="P349" s="7"/>
      <c r="Q349" s="7"/>
      <c r="R349" s="7"/>
      <c r="W349" s="26"/>
      <c r="X349" s="26"/>
    </row>
    <row r="350" spans="3:24">
      <c r="C350" s="23"/>
      <c r="D350" s="23"/>
      <c r="E350" s="24"/>
      <c r="F350" s="18"/>
      <c r="G350" s="7"/>
      <c r="H350" s="7"/>
      <c r="I350" s="7"/>
      <c r="K350" s="7"/>
      <c r="L350" s="7"/>
      <c r="M350" s="7"/>
      <c r="N350" s="7"/>
      <c r="O350" s="7"/>
      <c r="P350" s="7"/>
      <c r="Q350" s="7"/>
      <c r="R350" s="7"/>
      <c r="W350" s="26"/>
      <c r="X350" s="26"/>
    </row>
    <row r="351" spans="3:24">
      <c r="C351" s="23"/>
      <c r="D351" s="23"/>
      <c r="E351" s="24"/>
      <c r="F351" s="18"/>
      <c r="G351" s="7"/>
      <c r="H351" s="7"/>
      <c r="I351" s="7"/>
      <c r="K351" s="7"/>
      <c r="L351" s="7"/>
      <c r="M351" s="7"/>
      <c r="N351" s="7"/>
      <c r="O351" s="7"/>
      <c r="P351" s="7"/>
      <c r="Q351" s="7"/>
      <c r="R351" s="7"/>
      <c r="W351" s="26"/>
      <c r="X351" s="26"/>
    </row>
    <row r="352" spans="3:24">
      <c r="C352" s="23"/>
      <c r="D352" s="23"/>
      <c r="E352" s="24"/>
      <c r="F352" s="18"/>
      <c r="G352" s="7"/>
      <c r="H352" s="7"/>
      <c r="I352" s="7"/>
      <c r="K352" s="7"/>
      <c r="L352" s="7"/>
      <c r="M352" s="7"/>
      <c r="N352" s="7"/>
      <c r="O352" s="7"/>
      <c r="P352" s="7"/>
      <c r="Q352" s="7"/>
      <c r="R352" s="7"/>
      <c r="W352" s="26"/>
      <c r="X352" s="26"/>
    </row>
    <row r="353" spans="3:24">
      <c r="C353" s="23"/>
      <c r="D353" s="23"/>
      <c r="E353" s="24"/>
      <c r="F353" s="18"/>
      <c r="G353" s="7"/>
      <c r="H353" s="7"/>
      <c r="I353" s="7"/>
      <c r="K353" s="7"/>
      <c r="L353" s="7"/>
      <c r="M353" s="7"/>
      <c r="N353" s="7"/>
      <c r="O353" s="7"/>
      <c r="P353" s="7"/>
      <c r="Q353" s="7"/>
      <c r="R353" s="7"/>
      <c r="W353" s="26"/>
      <c r="X353" s="26"/>
    </row>
    <row r="354" spans="3:24">
      <c r="C354" s="23"/>
      <c r="D354" s="23"/>
      <c r="E354" s="24"/>
      <c r="F354" s="18"/>
      <c r="G354" s="7"/>
      <c r="H354" s="7"/>
      <c r="I354" s="7"/>
      <c r="K354" s="7"/>
      <c r="L354" s="7"/>
      <c r="M354" s="7"/>
      <c r="N354" s="7"/>
      <c r="O354" s="7"/>
      <c r="P354" s="7"/>
      <c r="Q354" s="7"/>
      <c r="R354" s="7"/>
      <c r="W354" s="26"/>
      <c r="X354" s="26"/>
    </row>
    <row r="355" spans="3:24">
      <c r="C355" s="23"/>
      <c r="D355" s="23"/>
      <c r="E355" s="24"/>
      <c r="F355" s="18"/>
      <c r="G355" s="7"/>
      <c r="H355" s="7"/>
      <c r="I355" s="7"/>
      <c r="K355" s="7"/>
      <c r="L355" s="7"/>
      <c r="M355" s="7"/>
      <c r="N355" s="7"/>
      <c r="O355" s="7"/>
      <c r="P355" s="7"/>
      <c r="Q355" s="7"/>
      <c r="R355" s="7"/>
      <c r="W355" s="26"/>
      <c r="X355" s="26"/>
    </row>
    <row r="356" spans="3:24">
      <c r="C356" s="23"/>
      <c r="D356" s="23"/>
      <c r="E356" s="24"/>
      <c r="F356" s="18"/>
      <c r="G356" s="7"/>
      <c r="H356" s="7"/>
      <c r="I356" s="7"/>
      <c r="K356" s="7"/>
      <c r="L356" s="7"/>
      <c r="M356" s="7"/>
      <c r="N356" s="7"/>
      <c r="O356" s="7"/>
      <c r="P356" s="7"/>
      <c r="Q356" s="7"/>
      <c r="R356" s="7"/>
      <c r="W356" s="26"/>
      <c r="X356" s="26"/>
    </row>
    <row r="357" spans="3:24">
      <c r="C357" s="23"/>
      <c r="D357" s="23"/>
      <c r="E357" s="29"/>
      <c r="F357" s="18"/>
      <c r="G357" s="7"/>
      <c r="H357" s="7"/>
      <c r="I357" s="7"/>
      <c r="K357" s="7"/>
      <c r="L357" s="7"/>
      <c r="M357" s="7"/>
      <c r="N357" s="7"/>
      <c r="O357" s="7"/>
      <c r="P357" s="7"/>
      <c r="Q357" s="7"/>
      <c r="R357" s="7"/>
      <c r="W357" s="26"/>
      <c r="X357" s="26"/>
    </row>
    <row r="358" spans="3:24">
      <c r="C358" s="23"/>
      <c r="D358" s="23"/>
      <c r="E358" s="24"/>
      <c r="F358" s="18"/>
      <c r="G358" s="7"/>
      <c r="H358" s="7"/>
      <c r="I358" s="7"/>
      <c r="K358" s="7"/>
      <c r="L358" s="7"/>
      <c r="M358" s="7"/>
      <c r="N358" s="7"/>
      <c r="O358" s="7"/>
      <c r="P358" s="7"/>
      <c r="Q358" s="7"/>
      <c r="R358" s="7"/>
      <c r="W358" s="26"/>
      <c r="X358" s="26"/>
    </row>
    <row r="359" spans="3:24">
      <c r="C359" s="23"/>
      <c r="D359" s="23"/>
      <c r="E359" s="29"/>
      <c r="F359" s="18"/>
      <c r="G359" s="7"/>
      <c r="H359" s="7"/>
      <c r="I359" s="7"/>
      <c r="K359" s="7"/>
      <c r="L359" s="7"/>
      <c r="M359" s="7"/>
      <c r="N359" s="7"/>
      <c r="O359" s="7"/>
      <c r="P359" s="7"/>
      <c r="Q359" s="7"/>
      <c r="R359" s="7"/>
      <c r="W359" s="26"/>
      <c r="X359" s="26"/>
    </row>
    <row r="360" spans="3:24">
      <c r="C360" s="23"/>
      <c r="D360" s="23"/>
      <c r="E360" s="24"/>
      <c r="F360" s="18"/>
      <c r="G360" s="7"/>
      <c r="H360" s="7"/>
      <c r="I360" s="7"/>
      <c r="K360" s="7"/>
      <c r="L360" s="7"/>
      <c r="M360" s="7"/>
      <c r="N360" s="7"/>
      <c r="O360" s="7"/>
      <c r="P360" s="7"/>
      <c r="Q360" s="7"/>
      <c r="R360" s="7"/>
      <c r="W360" s="26"/>
      <c r="X360" s="26"/>
    </row>
    <row r="361" spans="3:24">
      <c r="C361" s="23"/>
      <c r="D361" s="23"/>
      <c r="E361" s="29"/>
      <c r="F361" s="18"/>
      <c r="G361" s="7"/>
      <c r="H361" s="7"/>
      <c r="I361" s="7"/>
      <c r="K361" s="7"/>
      <c r="L361" s="7"/>
      <c r="M361" s="7"/>
      <c r="N361" s="7"/>
      <c r="O361" s="7"/>
      <c r="P361" s="7"/>
      <c r="Q361" s="7"/>
      <c r="R361" s="7"/>
      <c r="W361" s="26"/>
      <c r="X361" s="26"/>
    </row>
    <row r="362" spans="3:24">
      <c r="C362" s="23"/>
      <c r="D362" s="23"/>
      <c r="E362" s="24"/>
      <c r="F362" s="18"/>
      <c r="G362" s="7"/>
      <c r="H362" s="7"/>
      <c r="I362" s="7"/>
      <c r="K362" s="7"/>
      <c r="L362" s="7"/>
      <c r="M362" s="7"/>
      <c r="N362" s="7"/>
      <c r="O362" s="7"/>
      <c r="P362" s="7"/>
      <c r="Q362" s="7"/>
      <c r="R362" s="7"/>
      <c r="W362" s="26"/>
      <c r="X362" s="26"/>
    </row>
    <row r="363" spans="3:24">
      <c r="C363" s="23"/>
      <c r="D363" s="23"/>
      <c r="E363" s="29"/>
      <c r="F363" s="18"/>
      <c r="G363" s="7"/>
      <c r="H363" s="7"/>
      <c r="I363" s="7"/>
      <c r="K363" s="7"/>
      <c r="L363" s="7"/>
      <c r="M363" s="7"/>
      <c r="N363" s="7"/>
      <c r="O363" s="7"/>
      <c r="P363" s="7"/>
      <c r="Q363" s="7"/>
      <c r="R363" s="7"/>
      <c r="W363" s="26"/>
      <c r="X363" s="26"/>
    </row>
    <row r="364" spans="3:24">
      <c r="C364" s="23"/>
      <c r="D364" s="23"/>
      <c r="E364" s="29"/>
      <c r="F364" s="18"/>
      <c r="G364" s="7"/>
      <c r="H364" s="7"/>
      <c r="I364" s="7"/>
      <c r="K364" s="7"/>
      <c r="L364" s="7"/>
      <c r="M364" s="7"/>
      <c r="N364" s="7"/>
      <c r="O364" s="7"/>
      <c r="P364" s="7"/>
      <c r="Q364" s="7"/>
      <c r="R364" s="7"/>
      <c r="W364" s="26"/>
      <c r="X364" s="26"/>
    </row>
    <row r="365" spans="3:24">
      <c r="C365" s="23"/>
      <c r="D365" s="23"/>
      <c r="E365" s="29"/>
      <c r="F365" s="18"/>
      <c r="G365" s="7"/>
      <c r="H365" s="7"/>
      <c r="I365" s="7"/>
      <c r="K365" s="7"/>
      <c r="L365" s="7"/>
      <c r="M365" s="7"/>
      <c r="N365" s="7"/>
      <c r="O365" s="7"/>
      <c r="P365" s="7"/>
      <c r="Q365" s="7"/>
      <c r="R365" s="7"/>
      <c r="W365" s="26"/>
      <c r="X365" s="26"/>
    </row>
    <row r="366" spans="3:24">
      <c r="C366" s="23"/>
      <c r="D366" s="23"/>
      <c r="E366" s="24"/>
      <c r="F366" s="18"/>
      <c r="G366" s="7"/>
      <c r="H366" s="7"/>
      <c r="I366" s="7"/>
      <c r="K366" s="7"/>
      <c r="L366" s="7"/>
      <c r="M366" s="7"/>
      <c r="N366" s="7"/>
      <c r="O366" s="7"/>
      <c r="P366" s="7"/>
      <c r="Q366" s="7"/>
      <c r="R366" s="7"/>
      <c r="W366" s="26"/>
      <c r="X366" s="26"/>
    </row>
    <row r="367" spans="3:24">
      <c r="C367" s="23"/>
      <c r="D367" s="23"/>
      <c r="E367" s="29"/>
      <c r="F367" s="18"/>
      <c r="G367" s="7"/>
      <c r="H367" s="7"/>
      <c r="I367" s="7"/>
      <c r="K367" s="7"/>
      <c r="L367" s="7"/>
      <c r="M367" s="7"/>
      <c r="N367" s="7"/>
      <c r="O367" s="7"/>
      <c r="P367" s="7"/>
      <c r="Q367" s="7"/>
      <c r="R367" s="7"/>
      <c r="W367" s="26"/>
      <c r="X367" s="26"/>
    </row>
    <row r="368" spans="3:24">
      <c r="C368" s="23"/>
      <c r="D368" s="23"/>
      <c r="E368" s="24"/>
      <c r="F368" s="18"/>
      <c r="G368" s="7"/>
      <c r="H368" s="7"/>
      <c r="I368" s="7"/>
      <c r="K368" s="7"/>
      <c r="L368" s="7"/>
      <c r="M368" s="7"/>
      <c r="N368" s="7"/>
      <c r="O368" s="7"/>
      <c r="P368" s="7"/>
      <c r="Q368" s="7"/>
      <c r="R368" s="7"/>
      <c r="W368" s="26"/>
      <c r="X368" s="26"/>
    </row>
    <row r="369" spans="3:24">
      <c r="C369" s="23"/>
      <c r="D369" s="23"/>
      <c r="E369" s="24"/>
      <c r="F369" s="18"/>
      <c r="G369" s="7"/>
      <c r="H369" s="7"/>
      <c r="I369" s="7"/>
      <c r="K369" s="7"/>
      <c r="L369" s="7"/>
      <c r="M369" s="7"/>
      <c r="N369" s="7"/>
      <c r="O369" s="7"/>
      <c r="P369" s="7"/>
      <c r="Q369" s="7"/>
      <c r="R369" s="7"/>
      <c r="W369" s="26"/>
      <c r="X369" s="26"/>
    </row>
    <row r="370" spans="3:24">
      <c r="C370" s="23"/>
      <c r="D370" s="23"/>
      <c r="E370" s="24"/>
      <c r="F370" s="18"/>
      <c r="G370" s="7"/>
      <c r="H370" s="7"/>
      <c r="I370" s="7"/>
      <c r="K370" s="7"/>
      <c r="L370" s="7"/>
      <c r="M370" s="7"/>
      <c r="N370" s="7"/>
      <c r="O370" s="7"/>
      <c r="P370" s="7"/>
      <c r="Q370" s="7"/>
      <c r="R370" s="7"/>
      <c r="W370" s="26"/>
      <c r="X370" s="26"/>
    </row>
    <row r="371" spans="3:24">
      <c r="C371" s="23"/>
      <c r="D371" s="23"/>
      <c r="E371" s="29"/>
      <c r="F371" s="18"/>
      <c r="G371" s="7"/>
      <c r="H371" s="7"/>
      <c r="I371" s="7"/>
      <c r="K371" s="7"/>
      <c r="L371" s="7"/>
      <c r="M371" s="7"/>
      <c r="N371" s="7"/>
      <c r="O371" s="7"/>
      <c r="P371" s="7"/>
      <c r="Q371" s="7"/>
      <c r="R371" s="7"/>
      <c r="W371" s="26"/>
      <c r="X371" s="26"/>
    </row>
    <row r="372" spans="3:24">
      <c r="C372" s="23"/>
      <c r="D372" s="23"/>
      <c r="E372" s="29"/>
      <c r="F372" s="18"/>
      <c r="G372" s="7"/>
      <c r="H372" s="7"/>
      <c r="I372" s="7"/>
      <c r="K372" s="7"/>
      <c r="L372" s="7"/>
      <c r="M372" s="7"/>
      <c r="N372" s="7"/>
      <c r="O372" s="7"/>
      <c r="P372" s="7"/>
      <c r="Q372" s="7"/>
      <c r="R372" s="7"/>
      <c r="W372" s="26"/>
      <c r="X372" s="26"/>
    </row>
    <row r="373" spans="3:24">
      <c r="C373" s="23"/>
      <c r="D373" s="23"/>
      <c r="E373" s="24"/>
      <c r="F373" s="18"/>
      <c r="G373" s="7"/>
      <c r="H373" s="7"/>
      <c r="I373" s="7"/>
      <c r="K373" s="7"/>
      <c r="L373" s="7"/>
      <c r="M373" s="7"/>
      <c r="N373" s="7"/>
      <c r="O373" s="7"/>
      <c r="P373" s="7"/>
      <c r="Q373" s="7"/>
      <c r="R373" s="7"/>
      <c r="W373" s="26"/>
      <c r="X373" s="26"/>
    </row>
    <row r="374" spans="3:24">
      <c r="C374" s="23"/>
      <c r="D374" s="23"/>
      <c r="E374" s="29"/>
      <c r="F374" s="18"/>
      <c r="G374" s="7"/>
      <c r="H374" s="7"/>
      <c r="I374" s="7"/>
      <c r="K374" s="7"/>
      <c r="L374" s="7"/>
      <c r="M374" s="7"/>
      <c r="N374" s="7"/>
      <c r="O374" s="7"/>
      <c r="P374" s="7"/>
      <c r="Q374" s="7"/>
      <c r="R374" s="7"/>
      <c r="W374" s="26"/>
      <c r="X374" s="26"/>
    </row>
    <row r="375" spans="3:24">
      <c r="C375" s="23"/>
      <c r="D375" s="23"/>
      <c r="E375" s="24"/>
      <c r="F375" s="18"/>
      <c r="G375" s="7"/>
      <c r="H375" s="7"/>
      <c r="I375" s="7"/>
      <c r="K375" s="7"/>
      <c r="L375" s="7"/>
      <c r="M375" s="7"/>
      <c r="N375" s="7"/>
      <c r="O375" s="7"/>
      <c r="P375" s="7"/>
      <c r="Q375" s="7"/>
      <c r="R375" s="7"/>
      <c r="W375" s="26"/>
      <c r="X375" s="26"/>
    </row>
    <row r="376" spans="3:24">
      <c r="C376" s="23"/>
      <c r="D376" s="23"/>
      <c r="E376" s="29"/>
      <c r="F376" s="18"/>
      <c r="G376" s="7"/>
      <c r="H376" s="7"/>
      <c r="I376" s="7"/>
      <c r="K376" s="7"/>
      <c r="L376" s="7"/>
      <c r="M376" s="7"/>
      <c r="N376" s="7"/>
      <c r="O376" s="7"/>
      <c r="P376" s="7"/>
      <c r="Q376" s="7"/>
      <c r="R376" s="7"/>
      <c r="W376" s="26"/>
      <c r="X376" s="26"/>
    </row>
    <row r="377" spans="3:24">
      <c r="C377" s="23"/>
      <c r="D377" s="23"/>
      <c r="E377" s="29"/>
      <c r="F377" s="18"/>
      <c r="G377" s="7"/>
      <c r="H377" s="7"/>
      <c r="I377" s="7"/>
      <c r="K377" s="7"/>
      <c r="L377" s="7"/>
      <c r="M377" s="7"/>
      <c r="N377" s="7"/>
      <c r="O377" s="7"/>
      <c r="P377" s="7"/>
      <c r="Q377" s="7"/>
      <c r="R377" s="7"/>
      <c r="W377" s="26"/>
      <c r="X377" s="26"/>
    </row>
    <row r="378" spans="3:24">
      <c r="C378" s="23"/>
      <c r="D378" s="23"/>
      <c r="E378" s="29"/>
      <c r="F378" s="18"/>
      <c r="G378" s="7"/>
      <c r="H378" s="7"/>
      <c r="I378" s="7"/>
      <c r="K378" s="7"/>
      <c r="L378" s="7"/>
      <c r="M378" s="7"/>
      <c r="N378" s="7"/>
      <c r="O378" s="7"/>
      <c r="P378" s="7"/>
      <c r="Q378" s="7"/>
      <c r="R378" s="7"/>
      <c r="W378" s="26"/>
      <c r="X378" s="26"/>
    </row>
    <row r="379" spans="3:24">
      <c r="C379" s="23"/>
      <c r="D379" s="23"/>
      <c r="E379" s="24"/>
      <c r="F379" s="18"/>
      <c r="G379" s="7"/>
      <c r="H379" s="7"/>
      <c r="I379" s="7"/>
      <c r="K379" s="7"/>
      <c r="L379" s="7"/>
      <c r="M379" s="7"/>
      <c r="N379" s="7"/>
      <c r="O379" s="7"/>
      <c r="P379" s="7"/>
      <c r="Q379" s="7"/>
      <c r="R379" s="7"/>
      <c r="W379" s="26"/>
      <c r="X379" s="26"/>
    </row>
    <row r="380" spans="3:24">
      <c r="C380" s="23"/>
      <c r="D380" s="23"/>
      <c r="E380" s="29"/>
      <c r="F380" s="18"/>
      <c r="G380" s="7"/>
      <c r="H380" s="7"/>
      <c r="I380" s="7"/>
      <c r="K380" s="7"/>
      <c r="L380" s="7"/>
      <c r="M380" s="7"/>
      <c r="N380" s="7"/>
      <c r="O380" s="7"/>
      <c r="P380" s="7"/>
      <c r="Q380" s="7"/>
      <c r="R380" s="7"/>
      <c r="W380" s="26"/>
      <c r="X380" s="26"/>
    </row>
    <row r="381" spans="3:24">
      <c r="C381" s="23"/>
      <c r="D381" s="23"/>
      <c r="E381" s="24"/>
      <c r="F381" s="18"/>
      <c r="G381" s="7"/>
      <c r="H381" s="7"/>
      <c r="I381" s="7"/>
      <c r="K381" s="7"/>
      <c r="L381" s="7"/>
      <c r="M381" s="7"/>
      <c r="N381" s="7"/>
      <c r="O381" s="7"/>
      <c r="P381" s="7"/>
      <c r="Q381" s="7"/>
      <c r="R381" s="7"/>
      <c r="W381" s="26"/>
      <c r="X381" s="26"/>
    </row>
    <row r="382" spans="3:24">
      <c r="C382" s="23"/>
      <c r="D382" s="23"/>
      <c r="E382" s="29"/>
      <c r="F382" s="18"/>
      <c r="G382" s="7"/>
      <c r="H382" s="7"/>
      <c r="I382" s="7"/>
      <c r="K382" s="7"/>
      <c r="L382" s="7"/>
      <c r="M382" s="7"/>
      <c r="N382" s="7"/>
      <c r="O382" s="7"/>
      <c r="P382" s="7"/>
      <c r="Q382" s="7"/>
      <c r="R382" s="7"/>
      <c r="W382" s="26"/>
      <c r="X382" s="26"/>
    </row>
    <row r="383" spans="3:24">
      <c r="C383" s="23"/>
      <c r="D383" s="23"/>
      <c r="E383" s="29"/>
      <c r="F383" s="18"/>
      <c r="G383" s="7"/>
      <c r="H383" s="7"/>
      <c r="I383" s="7"/>
      <c r="K383" s="7"/>
      <c r="L383" s="7"/>
      <c r="M383" s="7"/>
      <c r="N383" s="7"/>
      <c r="O383" s="7"/>
      <c r="P383" s="7"/>
      <c r="Q383" s="7"/>
      <c r="R383" s="7"/>
      <c r="W383" s="26"/>
      <c r="X383" s="26"/>
    </row>
    <row r="384" spans="3:24">
      <c r="C384" s="23"/>
      <c r="D384" s="23"/>
      <c r="E384" s="24"/>
      <c r="F384" s="18"/>
      <c r="G384" s="7"/>
      <c r="H384" s="7"/>
      <c r="I384" s="7"/>
      <c r="K384" s="7"/>
      <c r="L384" s="7"/>
      <c r="M384" s="7"/>
      <c r="N384" s="7"/>
      <c r="O384" s="7"/>
      <c r="P384" s="7"/>
      <c r="Q384" s="7"/>
      <c r="R384" s="7"/>
      <c r="W384" s="26"/>
      <c r="X384" s="26"/>
    </row>
    <row r="385" spans="3:24">
      <c r="C385" s="23"/>
      <c r="D385" s="23"/>
      <c r="E385" s="24"/>
      <c r="F385" s="18"/>
      <c r="G385" s="7"/>
      <c r="H385" s="7"/>
      <c r="I385" s="7"/>
      <c r="K385" s="7"/>
      <c r="L385" s="7"/>
      <c r="M385" s="7"/>
      <c r="N385" s="7"/>
      <c r="O385" s="7"/>
      <c r="P385" s="7"/>
      <c r="Q385" s="7"/>
      <c r="R385" s="7"/>
      <c r="W385" s="26"/>
      <c r="X385" s="26"/>
    </row>
    <row r="386" spans="3:24">
      <c r="C386" s="23"/>
      <c r="D386" s="23"/>
      <c r="E386" s="29"/>
      <c r="F386" s="18"/>
      <c r="G386" s="7"/>
      <c r="H386" s="7"/>
      <c r="I386" s="7"/>
      <c r="K386" s="7"/>
      <c r="L386" s="7"/>
      <c r="M386" s="7"/>
      <c r="N386" s="7"/>
      <c r="O386" s="7"/>
      <c r="P386" s="7"/>
      <c r="Q386" s="7"/>
      <c r="R386" s="7"/>
      <c r="W386" s="26"/>
      <c r="X386" s="26"/>
    </row>
    <row r="387" spans="3:24">
      <c r="C387" s="23"/>
      <c r="D387" s="23"/>
      <c r="E387" s="29"/>
      <c r="F387" s="18"/>
      <c r="G387" s="7"/>
      <c r="H387" s="7"/>
      <c r="I387" s="7"/>
      <c r="K387" s="7"/>
      <c r="L387" s="7"/>
      <c r="M387" s="7"/>
      <c r="N387" s="7"/>
      <c r="O387" s="7"/>
      <c r="P387" s="7"/>
      <c r="Q387" s="7"/>
      <c r="R387" s="7"/>
      <c r="W387" s="26"/>
      <c r="X387" s="26"/>
    </row>
    <row r="388" spans="3:24">
      <c r="C388" s="23"/>
      <c r="D388" s="23"/>
      <c r="E388" s="29"/>
      <c r="F388" s="18"/>
      <c r="G388" s="7"/>
      <c r="H388" s="7"/>
      <c r="I388" s="7"/>
      <c r="K388" s="7"/>
      <c r="L388" s="7"/>
      <c r="M388" s="7"/>
      <c r="N388" s="7"/>
      <c r="O388" s="7"/>
      <c r="P388" s="7"/>
      <c r="Q388" s="7"/>
      <c r="R388" s="7"/>
      <c r="W388" s="26"/>
      <c r="X388" s="26"/>
    </row>
    <row r="389" spans="3:24">
      <c r="C389" s="23"/>
      <c r="D389" s="23"/>
      <c r="E389" s="29"/>
      <c r="F389" s="18"/>
      <c r="G389" s="7"/>
      <c r="H389" s="7"/>
      <c r="I389" s="7"/>
      <c r="K389" s="7"/>
      <c r="L389" s="7"/>
      <c r="M389" s="7"/>
      <c r="N389" s="7"/>
      <c r="O389" s="7"/>
      <c r="P389" s="7"/>
      <c r="Q389" s="7"/>
      <c r="R389" s="7"/>
      <c r="W389" s="26"/>
      <c r="X389" s="26"/>
    </row>
    <row r="390" spans="3:24">
      <c r="C390" s="23"/>
      <c r="D390" s="23"/>
      <c r="E390" s="24"/>
      <c r="F390" s="18"/>
      <c r="G390" s="7"/>
      <c r="H390" s="7"/>
      <c r="I390" s="7"/>
      <c r="K390" s="7"/>
      <c r="L390" s="7"/>
      <c r="M390" s="7"/>
      <c r="N390" s="7"/>
      <c r="O390" s="7"/>
      <c r="P390" s="7"/>
      <c r="Q390" s="7"/>
      <c r="R390" s="7"/>
      <c r="W390" s="26"/>
      <c r="X390" s="26"/>
    </row>
    <row r="391" spans="3:24">
      <c r="C391" s="23"/>
      <c r="D391" s="23"/>
      <c r="E391" s="29"/>
      <c r="F391" s="18"/>
      <c r="G391" s="7"/>
      <c r="H391" s="7"/>
      <c r="I391" s="7"/>
      <c r="K391" s="7"/>
      <c r="L391" s="7"/>
      <c r="M391" s="7"/>
      <c r="N391" s="7"/>
      <c r="O391" s="7"/>
      <c r="P391" s="7"/>
      <c r="Q391" s="7"/>
      <c r="R391" s="7"/>
      <c r="W391" s="26"/>
      <c r="X391" s="26"/>
    </row>
    <row r="392" spans="3:24">
      <c r="C392" s="23"/>
      <c r="D392" s="23"/>
      <c r="E392" s="24"/>
      <c r="F392" s="18"/>
      <c r="G392" s="7"/>
      <c r="H392" s="7"/>
      <c r="I392" s="7"/>
      <c r="K392" s="7"/>
      <c r="L392" s="7"/>
      <c r="M392" s="7"/>
      <c r="N392" s="7"/>
      <c r="O392" s="7"/>
      <c r="P392" s="7"/>
      <c r="Q392" s="7"/>
      <c r="R392" s="7"/>
      <c r="W392" s="26"/>
      <c r="X392" s="26"/>
    </row>
    <row r="393" spans="3:24">
      <c r="C393" s="23"/>
      <c r="D393" s="23"/>
      <c r="E393" s="29"/>
      <c r="F393" s="18"/>
      <c r="G393" s="7"/>
      <c r="H393" s="7"/>
      <c r="I393" s="7"/>
      <c r="K393" s="7"/>
      <c r="L393" s="7"/>
      <c r="M393" s="7"/>
      <c r="N393" s="7"/>
      <c r="O393" s="7"/>
      <c r="P393" s="7"/>
      <c r="Q393" s="7"/>
      <c r="R393" s="7"/>
      <c r="W393" s="26"/>
      <c r="X393" s="26"/>
    </row>
    <row r="394" spans="3:24">
      <c r="C394" s="23"/>
      <c r="D394" s="23"/>
      <c r="E394" s="24"/>
      <c r="F394" s="18"/>
      <c r="G394" s="7"/>
      <c r="H394" s="7"/>
      <c r="I394" s="7"/>
      <c r="K394" s="7"/>
      <c r="L394" s="7"/>
      <c r="M394" s="7"/>
      <c r="N394" s="7"/>
      <c r="O394" s="7"/>
      <c r="P394" s="7"/>
      <c r="Q394" s="7"/>
      <c r="R394" s="7"/>
      <c r="W394" s="26"/>
      <c r="X394" s="26"/>
    </row>
    <row r="395" spans="3:24">
      <c r="C395" s="23"/>
      <c r="D395" s="23"/>
      <c r="E395" s="24"/>
      <c r="F395" s="18"/>
      <c r="G395" s="7"/>
      <c r="H395" s="7"/>
      <c r="I395" s="7"/>
      <c r="K395" s="7"/>
      <c r="L395" s="7"/>
      <c r="M395" s="7"/>
      <c r="N395" s="7"/>
      <c r="O395" s="7"/>
      <c r="P395" s="7"/>
      <c r="Q395" s="7"/>
      <c r="R395" s="7"/>
      <c r="W395" s="26"/>
      <c r="X395" s="26"/>
    </row>
    <row r="396" spans="3:24">
      <c r="C396" s="23"/>
      <c r="D396" s="23"/>
      <c r="E396" s="24"/>
      <c r="F396" s="18"/>
      <c r="G396" s="7"/>
      <c r="H396" s="7"/>
      <c r="I396" s="7"/>
      <c r="K396" s="7"/>
      <c r="L396" s="7"/>
      <c r="M396" s="7"/>
      <c r="N396" s="7"/>
      <c r="O396" s="7"/>
      <c r="P396" s="7"/>
      <c r="Q396" s="7"/>
      <c r="R396" s="7"/>
      <c r="W396" s="26"/>
      <c r="X396" s="26"/>
    </row>
    <row r="397" spans="3:24">
      <c r="C397" s="23"/>
      <c r="D397" s="23"/>
      <c r="E397" s="29"/>
      <c r="F397" s="18"/>
      <c r="G397" s="7"/>
      <c r="H397" s="7"/>
      <c r="I397" s="7"/>
      <c r="K397" s="7"/>
      <c r="L397" s="7"/>
      <c r="M397" s="7"/>
      <c r="N397" s="7"/>
      <c r="O397" s="7"/>
      <c r="P397" s="7"/>
      <c r="Q397" s="7"/>
      <c r="R397" s="7"/>
      <c r="W397" s="26"/>
      <c r="X397" s="26"/>
    </row>
    <row r="398" spans="3:24">
      <c r="C398" s="23"/>
      <c r="D398" s="23"/>
      <c r="E398" s="24"/>
      <c r="F398" s="18"/>
      <c r="G398" s="7"/>
      <c r="H398" s="7"/>
      <c r="I398" s="7"/>
      <c r="K398" s="7"/>
      <c r="L398" s="7"/>
      <c r="M398" s="7"/>
      <c r="N398" s="7"/>
      <c r="O398" s="7"/>
      <c r="P398" s="7"/>
      <c r="Q398" s="7"/>
      <c r="R398" s="7"/>
      <c r="W398" s="26"/>
      <c r="X398" s="26"/>
    </row>
    <row r="399" spans="3:24">
      <c r="C399" s="23"/>
      <c r="D399" s="23"/>
      <c r="E399" s="24"/>
      <c r="F399" s="18"/>
      <c r="G399" s="7"/>
      <c r="H399" s="7"/>
      <c r="I399" s="7"/>
      <c r="K399" s="7"/>
      <c r="L399" s="7"/>
      <c r="M399" s="7"/>
      <c r="N399" s="7"/>
      <c r="O399" s="7"/>
      <c r="P399" s="7"/>
      <c r="Q399" s="7"/>
      <c r="R399" s="7"/>
      <c r="W399" s="26"/>
      <c r="X399" s="26"/>
    </row>
    <row r="400" spans="3:24">
      <c r="C400" s="23"/>
      <c r="D400" s="23"/>
      <c r="E400" s="29"/>
      <c r="F400" s="18"/>
      <c r="G400" s="7"/>
      <c r="H400" s="7"/>
      <c r="I400" s="7"/>
      <c r="K400" s="7"/>
      <c r="L400" s="7"/>
      <c r="M400" s="7"/>
      <c r="N400" s="7"/>
      <c r="O400" s="7"/>
      <c r="P400" s="7"/>
      <c r="Q400" s="7"/>
      <c r="R400" s="7"/>
      <c r="W400" s="26"/>
      <c r="X400" s="26"/>
    </row>
    <row r="401" spans="3:24">
      <c r="C401" s="23"/>
      <c r="D401" s="23"/>
      <c r="E401" s="24"/>
      <c r="F401" s="18"/>
      <c r="G401" s="7"/>
      <c r="H401" s="7"/>
      <c r="I401" s="7"/>
      <c r="K401" s="7"/>
      <c r="L401" s="7"/>
      <c r="M401" s="7"/>
      <c r="N401" s="7"/>
      <c r="O401" s="7"/>
      <c r="P401" s="7"/>
      <c r="Q401" s="7"/>
      <c r="R401" s="7"/>
      <c r="W401" s="26"/>
      <c r="X401" s="26"/>
    </row>
    <row r="402" spans="3:24">
      <c r="C402" s="23"/>
      <c r="D402" s="23"/>
      <c r="E402" s="29"/>
      <c r="G402" s="7"/>
      <c r="H402" s="7"/>
      <c r="I402" s="7"/>
      <c r="K402" s="7"/>
      <c r="L402" s="7"/>
      <c r="M402" s="7"/>
      <c r="N402" s="7"/>
      <c r="O402" s="7"/>
      <c r="P402" s="7"/>
      <c r="Q402" s="7"/>
      <c r="R402" s="7"/>
      <c r="W402" s="26"/>
      <c r="X402" s="26"/>
    </row>
    <row r="403" spans="3:24">
      <c r="C403" s="23"/>
      <c r="D403" s="23"/>
      <c r="E403" s="29"/>
      <c r="G403" s="7"/>
      <c r="H403" s="7"/>
      <c r="I403" s="7"/>
      <c r="K403" s="7"/>
      <c r="L403" s="7"/>
      <c r="M403" s="7"/>
      <c r="N403" s="7"/>
      <c r="O403" s="7"/>
      <c r="P403" s="7"/>
      <c r="Q403" s="7"/>
      <c r="R403" s="7"/>
      <c r="W403" s="26"/>
      <c r="X403" s="26"/>
    </row>
    <row r="404" spans="3:24">
      <c r="C404" s="23"/>
      <c r="D404" s="23"/>
      <c r="E404" s="29"/>
      <c r="G404" s="7"/>
      <c r="H404" s="7"/>
      <c r="I404" s="7"/>
      <c r="K404" s="7"/>
      <c r="L404" s="7"/>
      <c r="M404" s="7"/>
      <c r="N404" s="7"/>
      <c r="O404" s="7"/>
      <c r="P404" s="7"/>
      <c r="Q404" s="7"/>
      <c r="R404" s="7"/>
      <c r="W404" s="26"/>
      <c r="X404" s="26"/>
    </row>
    <row r="405" spans="3:24">
      <c r="C405" s="23"/>
      <c r="D405" s="23"/>
      <c r="E405" s="29"/>
      <c r="G405" s="7"/>
      <c r="H405" s="7"/>
      <c r="I405" s="7"/>
      <c r="K405" s="7"/>
      <c r="L405" s="7"/>
      <c r="M405" s="7"/>
      <c r="N405" s="7"/>
      <c r="O405" s="7"/>
      <c r="P405" s="7"/>
      <c r="Q405" s="7"/>
      <c r="R405" s="7"/>
      <c r="W405" s="26"/>
      <c r="X405" s="26"/>
    </row>
    <row r="406" spans="3:24">
      <c r="C406" s="23"/>
      <c r="D406" s="23"/>
      <c r="E406" s="29"/>
      <c r="G406" s="7"/>
      <c r="H406" s="7"/>
      <c r="I406" s="7"/>
      <c r="K406" s="7"/>
      <c r="L406" s="7"/>
      <c r="M406" s="7"/>
      <c r="N406" s="7"/>
      <c r="O406" s="7"/>
      <c r="P406" s="7"/>
      <c r="Q406" s="7"/>
      <c r="R406" s="7"/>
      <c r="W406" s="26"/>
      <c r="X406" s="26"/>
    </row>
    <row r="407" spans="3:24">
      <c r="C407" s="23"/>
      <c r="D407" s="23"/>
      <c r="E407" s="29"/>
      <c r="G407" s="7"/>
      <c r="H407" s="7"/>
      <c r="I407" s="7"/>
      <c r="K407" s="7"/>
      <c r="L407" s="7"/>
      <c r="M407" s="7"/>
      <c r="N407" s="7"/>
      <c r="O407" s="7"/>
      <c r="P407" s="7"/>
      <c r="Q407" s="7"/>
      <c r="R407" s="7"/>
      <c r="W407" s="26"/>
      <c r="X407" s="26"/>
    </row>
    <row r="408" spans="3:24">
      <c r="C408" s="23"/>
      <c r="D408" s="23"/>
      <c r="E408" s="29"/>
      <c r="G408" s="7"/>
      <c r="H408" s="7"/>
      <c r="I408" s="7"/>
      <c r="K408" s="7"/>
      <c r="L408" s="7"/>
      <c r="M408" s="7"/>
      <c r="N408" s="7"/>
      <c r="O408" s="7"/>
      <c r="P408" s="7"/>
      <c r="Q408" s="7"/>
      <c r="R408" s="7"/>
      <c r="W408" s="26"/>
      <c r="X408" s="26"/>
    </row>
    <row r="409" spans="3:24">
      <c r="C409" s="23"/>
      <c r="D409" s="23"/>
      <c r="E409" s="29"/>
      <c r="G409" s="7"/>
      <c r="H409" s="7"/>
      <c r="I409" s="7"/>
      <c r="K409" s="7"/>
      <c r="L409" s="7"/>
      <c r="M409" s="7"/>
      <c r="N409" s="7"/>
      <c r="O409" s="7"/>
      <c r="P409" s="7"/>
      <c r="Q409" s="7"/>
      <c r="R409" s="7"/>
      <c r="W409" s="26"/>
      <c r="X409" s="26"/>
    </row>
    <row r="410" spans="3:24">
      <c r="C410" s="23"/>
      <c r="D410" s="23"/>
      <c r="E410" s="29"/>
      <c r="G410" s="7"/>
      <c r="H410" s="7"/>
      <c r="I410" s="7"/>
      <c r="K410" s="7"/>
      <c r="L410" s="7"/>
      <c r="M410" s="7"/>
      <c r="N410" s="7"/>
      <c r="O410" s="7"/>
      <c r="P410" s="7"/>
      <c r="Q410" s="7"/>
      <c r="R410" s="7"/>
      <c r="W410" s="26"/>
      <c r="X410" s="26"/>
    </row>
    <row r="411" spans="3:24">
      <c r="C411" s="23"/>
      <c r="D411" s="23"/>
      <c r="E411" s="29"/>
      <c r="G411" s="7"/>
      <c r="H411" s="7"/>
      <c r="I411" s="7"/>
      <c r="K411" s="7"/>
      <c r="L411" s="7"/>
      <c r="M411" s="7"/>
      <c r="N411" s="7"/>
      <c r="O411" s="7"/>
      <c r="P411" s="7"/>
      <c r="Q411" s="7"/>
      <c r="R411" s="7"/>
      <c r="W411" s="26"/>
      <c r="X411" s="26"/>
    </row>
    <row r="412" spans="3:24">
      <c r="C412" s="23"/>
      <c r="D412" s="23"/>
      <c r="E412" s="29"/>
      <c r="G412" s="7"/>
      <c r="H412" s="7"/>
      <c r="I412" s="7"/>
      <c r="K412" s="7"/>
      <c r="L412" s="7"/>
      <c r="M412" s="7"/>
      <c r="N412" s="7"/>
      <c r="O412" s="7"/>
      <c r="P412" s="7"/>
      <c r="Q412" s="7"/>
      <c r="R412" s="7"/>
      <c r="W412" s="26"/>
      <c r="X412" s="26"/>
    </row>
    <row r="413" spans="3:24">
      <c r="C413" s="23"/>
      <c r="D413" s="23"/>
      <c r="E413" s="29"/>
      <c r="G413" s="7"/>
      <c r="H413" s="7"/>
      <c r="I413" s="7"/>
      <c r="K413" s="7"/>
      <c r="L413" s="7"/>
      <c r="M413" s="7"/>
      <c r="N413" s="7"/>
      <c r="O413" s="7"/>
      <c r="P413" s="7"/>
      <c r="Q413" s="7"/>
      <c r="R413" s="7"/>
      <c r="W413" s="26"/>
      <c r="X413" s="26"/>
    </row>
    <row r="414" spans="3:24">
      <c r="C414" s="23"/>
      <c r="D414" s="23"/>
      <c r="E414" s="29"/>
      <c r="G414" s="7"/>
      <c r="H414" s="7"/>
      <c r="I414" s="7"/>
      <c r="K414" s="7"/>
      <c r="L414" s="7"/>
      <c r="M414" s="7"/>
      <c r="N414" s="7"/>
      <c r="O414" s="7"/>
      <c r="P414" s="7"/>
      <c r="Q414" s="7"/>
      <c r="R414" s="7"/>
      <c r="W414" s="26"/>
      <c r="X414" s="26"/>
    </row>
    <row r="415" spans="3:24">
      <c r="C415" s="23"/>
      <c r="D415" s="23"/>
      <c r="E415" s="29"/>
      <c r="G415" s="7"/>
      <c r="H415" s="7"/>
      <c r="I415" s="7"/>
      <c r="K415" s="7"/>
      <c r="L415" s="7"/>
      <c r="M415" s="7"/>
      <c r="N415" s="7"/>
      <c r="O415" s="7"/>
      <c r="P415" s="7"/>
      <c r="Q415" s="7"/>
      <c r="R415" s="7"/>
      <c r="W415" s="26"/>
      <c r="X415" s="26"/>
    </row>
    <row r="416" spans="3:24">
      <c r="C416" s="23"/>
      <c r="D416" s="23"/>
      <c r="E416" s="29"/>
      <c r="G416" s="7"/>
      <c r="H416" s="7"/>
      <c r="I416" s="7"/>
      <c r="K416" s="7"/>
      <c r="L416" s="7"/>
      <c r="M416" s="7"/>
      <c r="N416" s="7"/>
      <c r="O416" s="7"/>
      <c r="P416" s="7"/>
      <c r="Q416" s="7"/>
      <c r="R416" s="7"/>
      <c r="W416" s="26"/>
      <c r="X416" s="26"/>
    </row>
    <row r="417" spans="3:24">
      <c r="C417" s="23"/>
      <c r="D417" s="23"/>
      <c r="E417" s="29"/>
      <c r="G417" s="7"/>
      <c r="H417" s="7"/>
      <c r="I417" s="7"/>
      <c r="K417" s="7"/>
      <c r="L417" s="7"/>
      <c r="M417" s="7"/>
      <c r="N417" s="7"/>
      <c r="O417" s="7"/>
      <c r="P417" s="7"/>
      <c r="Q417" s="7"/>
      <c r="R417" s="7"/>
      <c r="W417" s="26"/>
      <c r="X417" s="26"/>
    </row>
    <row r="418" spans="3:24">
      <c r="C418" s="23"/>
      <c r="D418" s="23"/>
      <c r="E418" s="29"/>
      <c r="G418" s="7"/>
      <c r="H418" s="7"/>
      <c r="I418" s="7"/>
      <c r="K418" s="7"/>
      <c r="L418" s="7"/>
      <c r="M418" s="7"/>
      <c r="N418" s="7"/>
      <c r="O418" s="7"/>
      <c r="P418" s="7"/>
      <c r="Q418" s="7"/>
      <c r="R418" s="7"/>
      <c r="W418" s="26"/>
      <c r="X418" s="26"/>
    </row>
    <row r="419" spans="3:24">
      <c r="C419" s="23"/>
      <c r="D419" s="23"/>
      <c r="E419" s="29"/>
      <c r="G419" s="7"/>
      <c r="H419" s="7"/>
      <c r="I419" s="7"/>
      <c r="K419" s="7"/>
      <c r="L419" s="7"/>
      <c r="M419" s="7"/>
      <c r="N419" s="7"/>
      <c r="O419" s="7"/>
      <c r="P419" s="7"/>
      <c r="Q419" s="7"/>
      <c r="R419" s="7"/>
      <c r="W419" s="26"/>
      <c r="X419" s="26"/>
    </row>
    <row r="420" spans="3:24">
      <c r="C420" s="23"/>
      <c r="D420" s="23"/>
      <c r="E420" s="29"/>
      <c r="G420" s="7"/>
      <c r="H420" s="7"/>
      <c r="I420" s="7"/>
      <c r="K420" s="7"/>
      <c r="L420" s="7"/>
      <c r="M420" s="7"/>
      <c r="N420" s="7"/>
      <c r="O420" s="7"/>
      <c r="P420" s="7"/>
      <c r="Q420" s="7"/>
      <c r="R420" s="7"/>
      <c r="W420" s="26"/>
      <c r="X420" s="26"/>
    </row>
    <row r="421" spans="3:24">
      <c r="C421" s="23"/>
      <c r="D421" s="23"/>
      <c r="E421" s="29"/>
      <c r="G421" s="7"/>
      <c r="H421" s="7"/>
      <c r="I421" s="7"/>
      <c r="K421" s="7"/>
      <c r="L421" s="7"/>
      <c r="M421" s="7"/>
      <c r="N421" s="7"/>
      <c r="O421" s="7"/>
      <c r="P421" s="7"/>
      <c r="Q421" s="7"/>
      <c r="R421" s="7"/>
      <c r="W421" s="26"/>
      <c r="X421" s="26"/>
    </row>
    <row r="422" spans="3:24">
      <c r="C422" s="23"/>
      <c r="D422" s="23"/>
      <c r="E422" s="29"/>
      <c r="G422" s="7"/>
      <c r="H422" s="7"/>
      <c r="I422" s="7"/>
      <c r="K422" s="7"/>
      <c r="L422" s="7"/>
      <c r="M422" s="7"/>
      <c r="N422" s="7"/>
      <c r="O422" s="7"/>
      <c r="P422" s="7"/>
      <c r="Q422" s="7"/>
      <c r="R422" s="7"/>
      <c r="W422" s="26"/>
      <c r="X422" s="26"/>
    </row>
    <row r="423" spans="3:24">
      <c r="C423" s="23"/>
      <c r="D423" s="23"/>
      <c r="E423" s="29"/>
      <c r="G423" s="7"/>
      <c r="H423" s="7"/>
      <c r="I423" s="7"/>
      <c r="K423" s="7"/>
      <c r="L423" s="7"/>
      <c r="M423" s="7"/>
      <c r="N423" s="7"/>
      <c r="O423" s="7"/>
      <c r="P423" s="7"/>
      <c r="Q423" s="7"/>
      <c r="R423" s="7"/>
      <c r="W423" s="26"/>
      <c r="X423" s="26"/>
    </row>
    <row r="424" spans="3:24">
      <c r="C424" s="23"/>
      <c r="D424" s="23"/>
      <c r="E424" s="29"/>
      <c r="G424" s="7"/>
      <c r="H424" s="7"/>
      <c r="I424" s="7"/>
      <c r="K424" s="7"/>
      <c r="L424" s="7"/>
      <c r="M424" s="7"/>
      <c r="N424" s="7"/>
      <c r="O424" s="7"/>
      <c r="P424" s="7"/>
      <c r="Q424" s="7"/>
      <c r="R424" s="7"/>
      <c r="W424" s="26"/>
      <c r="X424" s="26"/>
    </row>
    <row r="425" spans="3:24">
      <c r="C425" s="23"/>
      <c r="D425" s="23"/>
      <c r="E425" s="29"/>
      <c r="G425" s="7"/>
      <c r="H425" s="7"/>
      <c r="I425" s="7"/>
      <c r="K425" s="7"/>
      <c r="L425" s="7"/>
      <c r="M425" s="7"/>
      <c r="N425" s="7"/>
      <c r="O425" s="7"/>
      <c r="P425" s="7"/>
      <c r="Q425" s="7"/>
      <c r="R425" s="7"/>
      <c r="W425" s="26"/>
      <c r="X425" s="26"/>
    </row>
    <row r="426" spans="3:24">
      <c r="G426" s="7"/>
      <c r="H426" s="7"/>
      <c r="I426" s="7"/>
      <c r="K426" s="7"/>
      <c r="L426" s="7"/>
      <c r="M426" s="7"/>
      <c r="N426" s="7"/>
      <c r="O426" s="7"/>
      <c r="P426" s="7"/>
      <c r="Q426" s="7"/>
      <c r="R426" s="7"/>
      <c r="W426" s="26"/>
      <c r="X426" s="26"/>
    </row>
    <row r="427" spans="3:24">
      <c r="G427" s="7"/>
      <c r="H427" s="7"/>
      <c r="I427" s="7"/>
      <c r="K427" s="7"/>
      <c r="L427" s="7"/>
      <c r="M427" s="7"/>
      <c r="N427" s="7"/>
      <c r="O427" s="7"/>
      <c r="P427" s="7"/>
      <c r="Q427" s="7"/>
      <c r="R427" s="7"/>
      <c r="W427" s="26"/>
      <c r="X427" s="26"/>
    </row>
    <row r="428" spans="3:24">
      <c r="G428" s="7"/>
      <c r="H428" s="7"/>
      <c r="I428" s="7"/>
      <c r="K428" s="7"/>
      <c r="L428" s="7"/>
      <c r="M428" s="7"/>
      <c r="N428" s="7"/>
      <c r="O428" s="7"/>
      <c r="P428" s="7"/>
      <c r="Q428" s="7"/>
      <c r="R428" s="7"/>
      <c r="W428" s="26"/>
      <c r="X428" s="26"/>
    </row>
    <row r="429" spans="3:24">
      <c r="G429" s="7"/>
      <c r="H429" s="7"/>
      <c r="I429" s="7"/>
      <c r="K429" s="7"/>
      <c r="L429" s="7"/>
      <c r="M429" s="7"/>
      <c r="N429" s="7"/>
      <c r="O429" s="7"/>
      <c r="P429" s="7"/>
      <c r="Q429" s="7"/>
      <c r="R429" s="7"/>
      <c r="W429" s="26"/>
      <c r="X429" s="26"/>
    </row>
    <row r="430" spans="3:24">
      <c r="G430" s="7"/>
      <c r="H430" s="7"/>
      <c r="I430" s="7"/>
      <c r="K430" s="7"/>
      <c r="L430" s="7"/>
      <c r="M430" s="7"/>
      <c r="N430" s="7"/>
      <c r="O430" s="7"/>
      <c r="P430" s="7"/>
      <c r="Q430" s="7"/>
      <c r="R430" s="7"/>
      <c r="W430" s="26"/>
      <c r="X430" s="26"/>
    </row>
    <row r="431" spans="3:24">
      <c r="G431" s="7"/>
      <c r="H431" s="7"/>
      <c r="I431" s="7"/>
      <c r="K431" s="7"/>
      <c r="L431" s="7"/>
      <c r="M431" s="7"/>
      <c r="N431" s="7"/>
      <c r="O431" s="7"/>
      <c r="P431" s="7"/>
      <c r="Q431" s="7"/>
      <c r="R431" s="7"/>
      <c r="W431" s="26"/>
      <c r="X431" s="26"/>
    </row>
    <row r="432" spans="3:24">
      <c r="G432" s="7"/>
      <c r="H432" s="7"/>
      <c r="I432" s="7"/>
      <c r="K432" s="7"/>
      <c r="L432" s="7"/>
      <c r="M432" s="7"/>
      <c r="N432" s="7"/>
      <c r="O432" s="7"/>
      <c r="P432" s="7"/>
      <c r="Q432" s="7"/>
      <c r="R432" s="7"/>
      <c r="W432" s="26"/>
      <c r="X432" s="26"/>
    </row>
    <row r="433" spans="7:24">
      <c r="G433" s="7"/>
      <c r="H433" s="7"/>
      <c r="I433" s="7"/>
      <c r="K433" s="7"/>
      <c r="L433" s="7"/>
      <c r="M433" s="7"/>
      <c r="N433" s="7"/>
      <c r="O433" s="7"/>
      <c r="P433" s="7"/>
      <c r="Q433" s="7"/>
      <c r="R433" s="7"/>
      <c r="W433" s="26"/>
      <c r="X433" s="26"/>
    </row>
    <row r="434" spans="7:24">
      <c r="G434" s="7"/>
      <c r="H434" s="7"/>
      <c r="I434" s="7"/>
      <c r="K434" s="7"/>
      <c r="L434" s="7"/>
      <c r="M434" s="7"/>
      <c r="N434" s="7"/>
      <c r="O434" s="7"/>
      <c r="P434" s="7"/>
      <c r="Q434" s="7"/>
      <c r="R434" s="7"/>
      <c r="W434" s="26"/>
      <c r="X434" s="26"/>
    </row>
    <row r="435" spans="7:24">
      <c r="G435" s="7"/>
      <c r="H435" s="7"/>
      <c r="I435" s="7"/>
      <c r="K435" s="7"/>
      <c r="L435" s="7"/>
      <c r="M435" s="7"/>
      <c r="N435" s="7"/>
      <c r="O435" s="7"/>
      <c r="P435" s="7"/>
      <c r="Q435" s="7"/>
      <c r="R435" s="7"/>
      <c r="W435" s="26"/>
      <c r="X435" s="26"/>
    </row>
    <row r="436" spans="7:24">
      <c r="G436" s="7"/>
      <c r="H436" s="7"/>
      <c r="I436" s="7"/>
      <c r="K436" s="7"/>
      <c r="L436" s="7"/>
      <c r="M436" s="7"/>
      <c r="N436" s="7"/>
      <c r="O436" s="7"/>
      <c r="P436" s="7"/>
      <c r="Q436" s="7"/>
      <c r="R436" s="7"/>
      <c r="W436" s="26"/>
      <c r="X436" s="26"/>
    </row>
    <row r="437" spans="7:24">
      <c r="G437" s="7"/>
      <c r="H437" s="7"/>
      <c r="I437" s="7"/>
      <c r="K437" s="7"/>
      <c r="L437" s="7"/>
      <c r="M437" s="7"/>
      <c r="N437" s="7"/>
      <c r="O437" s="7"/>
      <c r="P437" s="7"/>
      <c r="Q437" s="7"/>
      <c r="R437" s="7"/>
      <c r="W437" s="26"/>
      <c r="X437" s="26"/>
    </row>
    <row r="438" spans="7:24">
      <c r="G438" s="7"/>
      <c r="H438" s="7"/>
      <c r="I438" s="7"/>
      <c r="K438" s="7"/>
      <c r="L438" s="7"/>
      <c r="M438" s="7"/>
      <c r="N438" s="7"/>
      <c r="O438" s="7"/>
      <c r="P438" s="7"/>
      <c r="Q438" s="7"/>
      <c r="R438" s="7"/>
      <c r="W438" s="26"/>
      <c r="X438" s="26"/>
    </row>
    <row r="439" spans="7:24">
      <c r="G439" s="7"/>
      <c r="H439" s="7"/>
      <c r="I439" s="7"/>
      <c r="K439" s="7"/>
      <c r="L439" s="7"/>
      <c r="M439" s="7"/>
      <c r="N439" s="7"/>
      <c r="O439" s="7"/>
      <c r="P439" s="7"/>
      <c r="Q439" s="7"/>
      <c r="R439" s="7"/>
      <c r="W439" s="26"/>
      <c r="X439" s="26"/>
    </row>
    <row r="440" spans="7:24">
      <c r="G440" s="7"/>
      <c r="H440" s="7"/>
      <c r="I440" s="7"/>
      <c r="K440" s="7"/>
      <c r="L440" s="7"/>
      <c r="M440" s="7"/>
      <c r="N440" s="7"/>
      <c r="O440" s="7"/>
      <c r="P440" s="7"/>
      <c r="Q440" s="7"/>
      <c r="R440" s="7"/>
      <c r="W440" s="26"/>
      <c r="X440" s="26"/>
    </row>
    <row r="441" spans="7:24">
      <c r="G441" s="7"/>
      <c r="H441" s="7"/>
      <c r="I441" s="7"/>
      <c r="K441" s="7"/>
      <c r="L441" s="7"/>
      <c r="M441" s="7"/>
      <c r="N441" s="7"/>
      <c r="O441" s="7"/>
      <c r="P441" s="7"/>
      <c r="Q441" s="7"/>
      <c r="R441" s="7"/>
      <c r="W441" s="26"/>
      <c r="X441" s="26"/>
    </row>
    <row r="442" spans="7:24">
      <c r="G442" s="7"/>
      <c r="H442" s="7"/>
      <c r="I442" s="7"/>
      <c r="K442" s="7"/>
      <c r="L442" s="7"/>
      <c r="M442" s="7"/>
      <c r="N442" s="7"/>
      <c r="O442" s="7"/>
      <c r="P442" s="7"/>
      <c r="Q442" s="7"/>
      <c r="R442" s="7"/>
      <c r="W442" s="26"/>
      <c r="X442" s="26"/>
    </row>
    <row r="443" spans="7:24">
      <c r="G443" s="7"/>
      <c r="H443" s="7"/>
      <c r="I443" s="7"/>
      <c r="K443" s="7"/>
      <c r="L443" s="7"/>
      <c r="M443" s="7"/>
      <c r="N443" s="7"/>
      <c r="O443" s="7"/>
      <c r="P443" s="7"/>
      <c r="Q443" s="7"/>
      <c r="R443" s="7"/>
      <c r="W443" s="26"/>
      <c r="X443" s="26"/>
    </row>
    <row r="444" spans="7:24">
      <c r="G444" s="7"/>
      <c r="H444" s="7"/>
      <c r="I444" s="7"/>
      <c r="K444" s="7"/>
      <c r="L444" s="7"/>
      <c r="M444" s="7"/>
      <c r="N444" s="7"/>
      <c r="O444" s="7"/>
      <c r="P444" s="7"/>
      <c r="Q444" s="7"/>
      <c r="R444" s="7"/>
      <c r="W444" s="26"/>
      <c r="X444" s="26"/>
    </row>
    <row r="445" spans="7:24">
      <c r="G445" s="7"/>
      <c r="H445" s="7"/>
      <c r="I445" s="7"/>
      <c r="K445" s="7"/>
      <c r="L445" s="7"/>
      <c r="M445" s="7"/>
      <c r="N445" s="7"/>
      <c r="O445" s="7"/>
      <c r="P445" s="7"/>
      <c r="Q445" s="7"/>
      <c r="R445" s="7"/>
      <c r="W445" s="26"/>
      <c r="X445" s="26"/>
    </row>
    <row r="446" spans="7:24">
      <c r="G446" s="7"/>
      <c r="H446" s="7"/>
      <c r="I446" s="7"/>
      <c r="K446" s="7"/>
      <c r="L446" s="7"/>
      <c r="M446" s="7"/>
      <c r="N446" s="7"/>
      <c r="O446" s="7"/>
      <c r="P446" s="7"/>
      <c r="Q446" s="7"/>
      <c r="R446" s="7"/>
      <c r="W446" s="26"/>
      <c r="X446" s="26"/>
    </row>
    <row r="447" spans="7:24">
      <c r="G447" s="7"/>
      <c r="H447" s="7"/>
      <c r="I447" s="7"/>
      <c r="K447" s="7"/>
      <c r="L447" s="7"/>
      <c r="M447" s="7"/>
      <c r="N447" s="7"/>
      <c r="O447" s="7"/>
      <c r="P447" s="7"/>
      <c r="Q447" s="7"/>
      <c r="R447" s="7"/>
      <c r="W447" s="26"/>
      <c r="X447" s="26"/>
    </row>
    <row r="448" spans="7:24">
      <c r="G448" s="7"/>
      <c r="H448" s="7"/>
      <c r="I448" s="7"/>
      <c r="K448" s="7"/>
      <c r="L448" s="7"/>
      <c r="M448" s="7"/>
      <c r="N448" s="7"/>
      <c r="O448" s="7"/>
      <c r="P448" s="7"/>
      <c r="Q448" s="7"/>
      <c r="R448" s="7"/>
      <c r="W448" s="26"/>
      <c r="X448" s="26"/>
    </row>
    <row r="449" spans="7:24">
      <c r="G449" s="7"/>
      <c r="H449" s="7"/>
      <c r="I449" s="7"/>
      <c r="K449" s="7"/>
      <c r="L449" s="7"/>
      <c r="M449" s="7"/>
      <c r="N449" s="7"/>
      <c r="O449" s="7"/>
      <c r="P449" s="7"/>
      <c r="Q449" s="7"/>
      <c r="R449" s="7"/>
      <c r="W449" s="26"/>
      <c r="X449" s="26"/>
    </row>
    <row r="450" spans="7:24">
      <c r="G450" s="7"/>
      <c r="H450" s="7"/>
      <c r="I450" s="7"/>
      <c r="K450" s="7"/>
      <c r="L450" s="7"/>
      <c r="M450" s="7"/>
      <c r="N450" s="7"/>
      <c r="O450" s="7"/>
      <c r="P450" s="7"/>
      <c r="Q450" s="7"/>
      <c r="R450" s="7"/>
      <c r="W450" s="26"/>
      <c r="X450" s="26"/>
    </row>
    <row r="451" spans="7:24">
      <c r="G451" s="7"/>
      <c r="H451" s="7"/>
      <c r="I451" s="7"/>
      <c r="K451" s="7"/>
      <c r="L451" s="7"/>
      <c r="M451" s="7"/>
      <c r="N451" s="7"/>
      <c r="O451" s="7"/>
      <c r="P451" s="7"/>
      <c r="Q451" s="7"/>
      <c r="R451" s="7"/>
      <c r="W451" s="26"/>
      <c r="X451" s="26"/>
    </row>
    <row r="452" spans="7:24">
      <c r="G452" s="7"/>
      <c r="H452" s="7"/>
      <c r="I452" s="7"/>
      <c r="K452" s="7"/>
      <c r="L452" s="7"/>
      <c r="M452" s="7"/>
      <c r="N452" s="7"/>
      <c r="O452" s="7"/>
      <c r="P452" s="7"/>
      <c r="Q452" s="7"/>
      <c r="R452" s="7"/>
      <c r="W452" s="26"/>
      <c r="X452" s="26"/>
    </row>
    <row r="453" spans="7:24">
      <c r="G453" s="7"/>
      <c r="H453" s="7"/>
      <c r="I453" s="7"/>
      <c r="K453" s="7"/>
      <c r="L453" s="7"/>
      <c r="M453" s="7"/>
      <c r="N453" s="7"/>
      <c r="O453" s="7"/>
      <c r="P453" s="7"/>
      <c r="Q453" s="7"/>
      <c r="R453" s="7"/>
      <c r="W453" s="26"/>
      <c r="X453" s="26"/>
    </row>
    <row r="454" spans="7:24">
      <c r="G454" s="7"/>
      <c r="H454" s="7"/>
      <c r="I454" s="7"/>
      <c r="K454" s="7"/>
      <c r="L454" s="7"/>
      <c r="M454" s="7"/>
      <c r="N454" s="7"/>
      <c r="O454" s="7"/>
      <c r="P454" s="7"/>
      <c r="Q454" s="7"/>
      <c r="R454" s="7"/>
      <c r="W454" s="26"/>
      <c r="X454" s="26"/>
    </row>
    <row r="455" spans="7:24">
      <c r="G455" s="7"/>
      <c r="H455" s="7"/>
      <c r="I455" s="7"/>
      <c r="K455" s="7"/>
      <c r="L455" s="7"/>
      <c r="M455" s="7"/>
      <c r="N455" s="7"/>
      <c r="O455" s="7"/>
      <c r="P455" s="7"/>
      <c r="Q455" s="7"/>
      <c r="R455" s="7"/>
      <c r="W455" s="26"/>
      <c r="X455" s="26"/>
    </row>
    <row r="456" spans="7:24">
      <c r="G456" s="7"/>
      <c r="H456" s="7"/>
      <c r="I456" s="7"/>
      <c r="K456" s="7"/>
      <c r="L456" s="7"/>
      <c r="M456" s="7"/>
      <c r="N456" s="7"/>
      <c r="O456" s="7"/>
      <c r="P456" s="7"/>
      <c r="Q456" s="7"/>
      <c r="R456" s="7"/>
      <c r="W456" s="26"/>
      <c r="X456" s="26"/>
    </row>
    <row r="457" spans="7:24">
      <c r="G457" s="7"/>
      <c r="H457" s="7"/>
      <c r="I457" s="7"/>
      <c r="K457" s="7"/>
      <c r="L457" s="7"/>
      <c r="M457" s="7"/>
      <c r="N457" s="7"/>
      <c r="O457" s="7"/>
      <c r="P457" s="7"/>
      <c r="Q457" s="7"/>
      <c r="R457" s="7"/>
      <c r="W457" s="26"/>
      <c r="X457" s="26"/>
    </row>
    <row r="458" spans="7:24">
      <c r="G458" s="7"/>
      <c r="H458" s="7"/>
      <c r="I458" s="7"/>
      <c r="K458" s="7"/>
      <c r="L458" s="7"/>
      <c r="M458" s="7"/>
      <c r="N458" s="7"/>
      <c r="O458" s="7"/>
      <c r="P458" s="7"/>
      <c r="Q458" s="7"/>
      <c r="R458" s="7"/>
      <c r="W458" s="26"/>
      <c r="X458" s="26"/>
    </row>
    <row r="459" spans="7:24">
      <c r="G459" s="7"/>
      <c r="H459" s="7"/>
      <c r="I459" s="7"/>
      <c r="K459" s="7"/>
      <c r="L459" s="7"/>
      <c r="M459" s="7"/>
      <c r="N459" s="7"/>
      <c r="O459" s="7"/>
      <c r="P459" s="7"/>
      <c r="Q459" s="7"/>
      <c r="R459" s="7"/>
      <c r="W459" s="26"/>
      <c r="X459" s="26"/>
    </row>
    <row r="460" spans="7:24">
      <c r="G460" s="7"/>
      <c r="H460" s="7"/>
      <c r="I460" s="7"/>
      <c r="K460" s="7"/>
      <c r="L460" s="7"/>
      <c r="M460" s="7"/>
      <c r="N460" s="7"/>
      <c r="O460" s="7"/>
      <c r="P460" s="7"/>
      <c r="Q460" s="7"/>
      <c r="R460" s="7"/>
      <c r="W460" s="26"/>
      <c r="X460" s="26"/>
    </row>
    <row r="461" spans="7:24">
      <c r="G461" s="7"/>
      <c r="H461" s="7"/>
      <c r="I461" s="7"/>
      <c r="K461" s="7"/>
      <c r="L461" s="7"/>
      <c r="M461" s="7"/>
      <c r="N461" s="7"/>
      <c r="O461" s="7"/>
      <c r="P461" s="7"/>
      <c r="Q461" s="7"/>
      <c r="R461" s="7"/>
      <c r="W461" s="26"/>
      <c r="X461" s="26"/>
    </row>
    <row r="462" spans="7:24">
      <c r="G462" s="7"/>
      <c r="H462" s="7"/>
      <c r="I462" s="7"/>
      <c r="K462" s="7"/>
      <c r="L462" s="7"/>
      <c r="M462" s="7"/>
      <c r="N462" s="7"/>
      <c r="O462" s="7"/>
      <c r="P462" s="7"/>
      <c r="Q462" s="7"/>
      <c r="R462" s="7"/>
      <c r="W462" s="26"/>
      <c r="X462" s="26"/>
    </row>
    <row r="463" spans="7:24">
      <c r="G463" s="7"/>
      <c r="H463" s="7"/>
      <c r="I463" s="7"/>
      <c r="K463" s="7"/>
      <c r="L463" s="7"/>
      <c r="M463" s="7"/>
      <c r="N463" s="7"/>
      <c r="O463" s="7"/>
      <c r="P463" s="7"/>
      <c r="Q463" s="7"/>
      <c r="R463" s="7"/>
      <c r="W463" s="26"/>
      <c r="X463" s="26"/>
    </row>
    <row r="464" spans="7:24">
      <c r="G464" s="7"/>
      <c r="H464" s="7"/>
      <c r="I464" s="7"/>
      <c r="K464" s="7"/>
      <c r="L464" s="7"/>
      <c r="M464" s="7"/>
      <c r="N464" s="7"/>
      <c r="O464" s="7"/>
      <c r="P464" s="7"/>
      <c r="Q464" s="7"/>
      <c r="R464" s="7"/>
      <c r="W464" s="26"/>
      <c r="X464" s="26"/>
    </row>
    <row r="465" spans="7:24">
      <c r="G465" s="7"/>
      <c r="H465" s="7"/>
      <c r="I465" s="7"/>
      <c r="K465" s="7"/>
      <c r="L465" s="7"/>
      <c r="M465" s="7"/>
      <c r="N465" s="7"/>
      <c r="O465" s="7"/>
      <c r="P465" s="7"/>
      <c r="Q465" s="7"/>
      <c r="R465" s="7"/>
      <c r="W465" s="26"/>
      <c r="X465" s="26"/>
    </row>
    <row r="466" spans="7:24">
      <c r="G466" s="7"/>
      <c r="H466" s="7"/>
      <c r="I466" s="7"/>
      <c r="K466" s="7"/>
      <c r="L466" s="7"/>
      <c r="M466" s="7"/>
      <c r="N466" s="7"/>
      <c r="O466" s="7"/>
      <c r="P466" s="7"/>
      <c r="Q466" s="7"/>
      <c r="R466" s="7"/>
      <c r="W466" s="26"/>
      <c r="X466" s="26"/>
    </row>
    <row r="467" spans="7:24">
      <c r="G467" s="7"/>
      <c r="H467" s="7"/>
      <c r="I467" s="7"/>
      <c r="K467" s="7"/>
      <c r="L467" s="7"/>
      <c r="M467" s="7"/>
      <c r="N467" s="7"/>
      <c r="O467" s="7"/>
      <c r="P467" s="7"/>
      <c r="Q467" s="7"/>
      <c r="R467" s="7"/>
      <c r="W467" s="26"/>
      <c r="X467" s="26"/>
    </row>
    <row r="468" spans="7:24">
      <c r="G468" s="7"/>
      <c r="H468" s="7"/>
      <c r="I468" s="7"/>
      <c r="K468" s="7"/>
      <c r="L468" s="7"/>
      <c r="M468" s="7"/>
      <c r="N468" s="7"/>
      <c r="O468" s="7"/>
      <c r="P468" s="7"/>
      <c r="Q468" s="7"/>
      <c r="R468" s="7"/>
      <c r="W468" s="26"/>
      <c r="X468" s="26"/>
    </row>
    <row r="469" spans="7:24">
      <c r="G469" s="7"/>
      <c r="H469" s="7"/>
      <c r="I469" s="7"/>
      <c r="K469" s="7"/>
      <c r="L469" s="7"/>
      <c r="M469" s="7"/>
      <c r="N469" s="7"/>
      <c r="O469" s="7"/>
      <c r="P469" s="7"/>
      <c r="Q469" s="7"/>
      <c r="R469" s="7"/>
      <c r="W469" s="26"/>
      <c r="X469" s="26"/>
    </row>
    <row r="470" spans="7:24">
      <c r="G470" s="7"/>
      <c r="H470" s="7"/>
      <c r="I470" s="7"/>
      <c r="K470" s="7"/>
      <c r="L470" s="7"/>
      <c r="M470" s="7"/>
      <c r="N470" s="7"/>
      <c r="O470" s="7"/>
      <c r="P470" s="7"/>
      <c r="Q470" s="7"/>
      <c r="R470" s="7"/>
      <c r="W470" s="26"/>
      <c r="X470" s="26"/>
    </row>
    <row r="471" spans="7:24">
      <c r="G471" s="7"/>
      <c r="H471" s="7"/>
      <c r="I471" s="7"/>
      <c r="K471" s="7"/>
      <c r="L471" s="7"/>
      <c r="M471" s="7"/>
      <c r="N471" s="7"/>
      <c r="O471" s="7"/>
      <c r="P471" s="7"/>
      <c r="Q471" s="7"/>
      <c r="R471" s="7"/>
      <c r="W471" s="26"/>
      <c r="X471" s="26"/>
    </row>
    <row r="472" spans="7:24">
      <c r="G472" s="7"/>
      <c r="H472" s="7"/>
      <c r="I472" s="7"/>
      <c r="K472" s="7"/>
      <c r="L472" s="7"/>
      <c r="M472" s="7"/>
      <c r="N472" s="7"/>
      <c r="O472" s="7"/>
      <c r="P472" s="7"/>
      <c r="Q472" s="7"/>
      <c r="R472" s="7"/>
      <c r="W472" s="26"/>
      <c r="X472" s="26"/>
    </row>
    <row r="473" spans="7:24">
      <c r="G473" s="7"/>
      <c r="H473" s="7"/>
      <c r="I473" s="7"/>
      <c r="K473" s="7"/>
      <c r="L473" s="7"/>
      <c r="M473" s="7"/>
      <c r="N473" s="7"/>
      <c r="O473" s="7"/>
      <c r="P473" s="7"/>
      <c r="Q473" s="7"/>
      <c r="R473" s="7"/>
      <c r="W473" s="26"/>
      <c r="X473" s="26"/>
    </row>
    <row r="474" spans="7:24">
      <c r="G474" s="7"/>
      <c r="H474" s="7"/>
      <c r="I474" s="7"/>
      <c r="K474" s="7"/>
      <c r="L474" s="7"/>
      <c r="M474" s="7"/>
      <c r="N474" s="7"/>
      <c r="O474" s="7"/>
      <c r="P474" s="7"/>
      <c r="Q474" s="7"/>
      <c r="R474" s="7"/>
      <c r="W474" s="26"/>
      <c r="X474" s="26"/>
    </row>
    <row r="475" spans="7:24">
      <c r="G475" s="7"/>
      <c r="H475" s="7"/>
      <c r="I475" s="7"/>
      <c r="K475" s="7"/>
      <c r="L475" s="7"/>
      <c r="M475" s="7"/>
      <c r="N475" s="7"/>
      <c r="O475" s="7"/>
      <c r="P475" s="7"/>
      <c r="Q475" s="7"/>
      <c r="R475" s="7"/>
      <c r="W475" s="26"/>
      <c r="X475" s="26"/>
    </row>
    <row r="476" spans="7:24">
      <c r="G476" s="7"/>
      <c r="H476" s="7"/>
      <c r="I476" s="7"/>
      <c r="K476" s="7"/>
      <c r="L476" s="7"/>
      <c r="M476" s="7"/>
      <c r="N476" s="7"/>
      <c r="O476" s="7"/>
      <c r="P476" s="7"/>
      <c r="Q476" s="7"/>
      <c r="R476" s="7"/>
      <c r="W476" s="26"/>
      <c r="X476" s="26"/>
    </row>
    <row r="477" spans="7:24">
      <c r="G477" s="7"/>
      <c r="H477" s="7"/>
      <c r="I477" s="7"/>
      <c r="K477" s="7"/>
      <c r="L477" s="7"/>
      <c r="M477" s="7"/>
      <c r="N477" s="7"/>
      <c r="O477" s="7"/>
      <c r="P477" s="7"/>
      <c r="Q477" s="7"/>
      <c r="R477" s="7"/>
      <c r="W477" s="26"/>
      <c r="X477" s="26"/>
    </row>
    <row r="478" spans="7:24">
      <c r="G478" s="7"/>
      <c r="H478" s="7"/>
      <c r="I478" s="7"/>
      <c r="K478" s="7"/>
      <c r="L478" s="7"/>
      <c r="M478" s="7"/>
      <c r="N478" s="7"/>
      <c r="O478" s="7"/>
      <c r="P478" s="7"/>
      <c r="Q478" s="7"/>
      <c r="R478" s="7"/>
      <c r="W478" s="26"/>
      <c r="X478" s="26"/>
    </row>
    <row r="479" spans="7:24">
      <c r="G479" s="7"/>
      <c r="H479" s="7"/>
      <c r="I479" s="7"/>
      <c r="K479" s="7"/>
      <c r="L479" s="7"/>
      <c r="M479" s="7"/>
      <c r="N479" s="7"/>
      <c r="O479" s="7"/>
      <c r="P479" s="7"/>
      <c r="Q479" s="7"/>
      <c r="R479" s="7"/>
      <c r="W479" s="26"/>
      <c r="X479" s="26"/>
    </row>
    <row r="480" spans="7:24">
      <c r="G480" s="7"/>
      <c r="H480" s="7"/>
      <c r="I480" s="7"/>
      <c r="K480" s="7"/>
      <c r="L480" s="7"/>
      <c r="M480" s="7"/>
      <c r="N480" s="7"/>
      <c r="O480" s="7"/>
      <c r="P480" s="7"/>
      <c r="Q480" s="7"/>
      <c r="R480" s="7"/>
      <c r="W480" s="26"/>
      <c r="X480" s="26"/>
    </row>
    <row r="481" spans="7:24">
      <c r="G481" s="7"/>
      <c r="H481" s="7"/>
      <c r="I481" s="7"/>
      <c r="K481" s="7"/>
      <c r="L481" s="7"/>
      <c r="M481" s="7"/>
      <c r="N481" s="7"/>
      <c r="O481" s="7"/>
      <c r="P481" s="7"/>
      <c r="Q481" s="7"/>
      <c r="R481" s="7"/>
      <c r="W481" s="26"/>
      <c r="X481" s="26"/>
    </row>
    <row r="482" spans="7:24">
      <c r="G482" s="7"/>
      <c r="H482" s="7"/>
      <c r="I482" s="7"/>
      <c r="K482" s="7"/>
      <c r="L482" s="7"/>
      <c r="M482" s="7"/>
      <c r="N482" s="7"/>
      <c r="O482" s="7"/>
      <c r="P482" s="7"/>
      <c r="Q482" s="7"/>
      <c r="R482" s="7"/>
      <c r="W482" s="26"/>
      <c r="X482" s="26"/>
    </row>
    <row r="483" spans="7:24">
      <c r="G483" s="7"/>
      <c r="H483" s="7"/>
      <c r="I483" s="7"/>
      <c r="K483" s="7"/>
      <c r="L483" s="7"/>
      <c r="M483" s="7"/>
      <c r="N483" s="7"/>
      <c r="O483" s="7"/>
      <c r="P483" s="7"/>
      <c r="Q483" s="7"/>
      <c r="R483" s="7"/>
      <c r="W483" s="26"/>
      <c r="X483" s="26"/>
    </row>
    <row r="484" spans="7:24">
      <c r="G484" s="7"/>
      <c r="H484" s="7"/>
      <c r="I484" s="7"/>
      <c r="K484" s="7"/>
      <c r="L484" s="7"/>
      <c r="M484" s="7"/>
      <c r="N484" s="7"/>
      <c r="O484" s="7"/>
      <c r="P484" s="7"/>
      <c r="Q484" s="7"/>
      <c r="R484" s="7"/>
      <c r="W484" s="26"/>
      <c r="X484" s="26"/>
    </row>
    <row r="485" spans="7:24">
      <c r="G485" s="7"/>
      <c r="H485" s="7"/>
      <c r="I485" s="7"/>
      <c r="K485" s="7"/>
      <c r="L485" s="7"/>
      <c r="M485" s="7"/>
      <c r="N485" s="7"/>
      <c r="O485" s="7"/>
      <c r="P485" s="7"/>
      <c r="Q485" s="7"/>
      <c r="R485" s="7"/>
      <c r="W485" s="26"/>
      <c r="X485" s="26"/>
    </row>
    <row r="486" spans="7:24">
      <c r="G486" s="7"/>
      <c r="H486" s="7"/>
      <c r="I486" s="7"/>
      <c r="K486" s="7"/>
      <c r="L486" s="7"/>
      <c r="M486" s="7"/>
      <c r="N486" s="7"/>
      <c r="O486" s="7"/>
      <c r="P486" s="7"/>
      <c r="Q486" s="7"/>
      <c r="R486" s="7"/>
      <c r="W486" s="26"/>
      <c r="X486" s="26"/>
    </row>
    <row r="487" spans="7:24">
      <c r="G487" s="7"/>
      <c r="H487" s="7"/>
      <c r="I487" s="7"/>
      <c r="K487" s="7"/>
      <c r="L487" s="7"/>
      <c r="M487" s="7"/>
      <c r="N487" s="7"/>
      <c r="O487" s="7"/>
      <c r="P487" s="7"/>
      <c r="Q487" s="7"/>
      <c r="R487" s="7"/>
      <c r="W487" s="26"/>
      <c r="X487" s="26"/>
    </row>
    <row r="488" spans="7:24">
      <c r="G488" s="7"/>
      <c r="H488" s="7"/>
      <c r="I488" s="7"/>
      <c r="K488" s="7"/>
      <c r="L488" s="7"/>
      <c r="M488" s="7"/>
      <c r="N488" s="7"/>
      <c r="O488" s="7"/>
      <c r="P488" s="7"/>
      <c r="Q488" s="7"/>
      <c r="R488" s="7"/>
      <c r="W488" s="26"/>
      <c r="X488" s="26"/>
    </row>
    <row r="489" spans="7:24">
      <c r="G489" s="7"/>
      <c r="H489" s="7"/>
      <c r="I489" s="7"/>
      <c r="K489" s="7"/>
      <c r="L489" s="7"/>
      <c r="M489" s="7"/>
      <c r="N489" s="7"/>
      <c r="O489" s="7"/>
      <c r="P489" s="7"/>
      <c r="Q489" s="7"/>
      <c r="R489" s="7"/>
      <c r="W489" s="26"/>
      <c r="X489" s="26"/>
    </row>
    <row r="490" spans="7:24">
      <c r="G490" s="7"/>
      <c r="H490" s="7"/>
      <c r="I490" s="7"/>
      <c r="K490" s="7"/>
      <c r="L490" s="7"/>
      <c r="M490" s="7"/>
      <c r="N490" s="7"/>
      <c r="O490" s="7"/>
      <c r="P490" s="7"/>
      <c r="Q490" s="7"/>
      <c r="R490" s="7"/>
      <c r="W490" s="26"/>
      <c r="X490" s="26"/>
    </row>
    <row r="491" spans="7:24">
      <c r="G491" s="7"/>
      <c r="H491" s="7"/>
      <c r="I491" s="7"/>
      <c r="K491" s="7"/>
      <c r="L491" s="7"/>
      <c r="M491" s="7"/>
      <c r="N491" s="7"/>
      <c r="O491" s="7"/>
      <c r="P491" s="7"/>
      <c r="Q491" s="7"/>
      <c r="R491" s="7"/>
      <c r="W491" s="26"/>
      <c r="X491" s="26"/>
    </row>
    <row r="492" spans="7:24">
      <c r="G492" s="7"/>
      <c r="H492" s="7"/>
      <c r="I492" s="7"/>
      <c r="K492" s="7"/>
      <c r="L492" s="7"/>
      <c r="M492" s="7"/>
      <c r="N492" s="7"/>
      <c r="O492" s="7"/>
      <c r="P492" s="7"/>
      <c r="Q492" s="7"/>
      <c r="R492" s="7"/>
      <c r="W492" s="26"/>
      <c r="X492" s="26"/>
    </row>
    <row r="493" spans="7:24">
      <c r="G493" s="7"/>
      <c r="H493" s="7"/>
      <c r="I493" s="7"/>
      <c r="K493" s="7"/>
      <c r="L493" s="7"/>
      <c r="M493" s="7"/>
      <c r="N493" s="7"/>
      <c r="O493" s="7"/>
      <c r="P493" s="7"/>
      <c r="Q493" s="7"/>
      <c r="R493" s="7"/>
      <c r="W493" s="26"/>
      <c r="X493" s="26"/>
    </row>
    <row r="494" spans="7:24">
      <c r="G494" s="7"/>
      <c r="H494" s="7"/>
      <c r="I494" s="7"/>
      <c r="K494" s="7"/>
      <c r="L494" s="7"/>
      <c r="M494" s="7"/>
      <c r="N494" s="7"/>
      <c r="O494" s="7"/>
      <c r="P494" s="7"/>
      <c r="Q494" s="7"/>
      <c r="R494" s="7"/>
      <c r="W494" s="26"/>
      <c r="X494" s="26"/>
    </row>
    <row r="495" spans="7:24">
      <c r="G495" s="7"/>
      <c r="H495" s="7"/>
      <c r="I495" s="7"/>
      <c r="K495" s="7"/>
      <c r="L495" s="7"/>
      <c r="M495" s="7"/>
      <c r="N495" s="7"/>
      <c r="O495" s="7"/>
      <c r="P495" s="7"/>
      <c r="Q495" s="7"/>
      <c r="R495" s="7"/>
      <c r="W495" s="26"/>
      <c r="X495" s="26"/>
    </row>
    <row r="496" spans="7:24">
      <c r="G496" s="7"/>
      <c r="H496" s="7"/>
      <c r="I496" s="7"/>
      <c r="K496" s="7"/>
      <c r="L496" s="7"/>
      <c r="M496" s="7"/>
      <c r="N496" s="7"/>
      <c r="O496" s="7"/>
      <c r="P496" s="7"/>
      <c r="Q496" s="7"/>
      <c r="R496" s="7"/>
      <c r="W496" s="26"/>
      <c r="X496" s="26"/>
    </row>
    <row r="497" spans="7:24">
      <c r="G497" s="7"/>
      <c r="H497" s="7"/>
      <c r="I497" s="7"/>
      <c r="K497" s="7"/>
      <c r="L497" s="7"/>
      <c r="M497" s="7"/>
      <c r="N497" s="7"/>
      <c r="O497" s="7"/>
      <c r="P497" s="7"/>
      <c r="Q497" s="7"/>
      <c r="R497" s="7"/>
      <c r="W497" s="26"/>
      <c r="X497" s="26"/>
    </row>
    <row r="498" spans="7:24">
      <c r="G498" s="7"/>
      <c r="H498" s="7"/>
      <c r="I498" s="7"/>
      <c r="K498" s="7"/>
      <c r="L498" s="7"/>
      <c r="M498" s="7"/>
      <c r="N498" s="7"/>
      <c r="O498" s="7"/>
      <c r="P498" s="7"/>
      <c r="Q498" s="7"/>
      <c r="R498" s="7"/>
      <c r="W498" s="26"/>
      <c r="X498" s="26"/>
    </row>
    <row r="499" spans="7:24">
      <c r="G499" s="7"/>
      <c r="H499" s="7"/>
      <c r="I499" s="7"/>
      <c r="K499" s="7"/>
      <c r="L499" s="7"/>
      <c r="M499" s="7"/>
      <c r="N499" s="7"/>
      <c r="O499" s="7"/>
      <c r="P499" s="7"/>
      <c r="Q499" s="7"/>
      <c r="R499" s="7"/>
      <c r="W499" s="26"/>
      <c r="X499" s="26"/>
    </row>
    <row r="500" spans="7:24">
      <c r="G500" s="7"/>
      <c r="H500" s="7"/>
      <c r="I500" s="7"/>
      <c r="K500" s="7"/>
      <c r="L500" s="7"/>
      <c r="M500" s="7"/>
      <c r="N500" s="7"/>
      <c r="O500" s="7"/>
      <c r="P500" s="7"/>
      <c r="Q500" s="7"/>
      <c r="R500" s="7"/>
      <c r="W500" s="26"/>
      <c r="X500" s="26"/>
    </row>
    <row r="501" spans="7:24">
      <c r="G501" s="7"/>
      <c r="H501" s="7"/>
      <c r="I501" s="7"/>
      <c r="K501" s="7"/>
      <c r="L501" s="7"/>
      <c r="M501" s="7"/>
      <c r="N501" s="7"/>
      <c r="O501" s="7"/>
      <c r="P501" s="7"/>
      <c r="Q501" s="7"/>
      <c r="R501" s="7"/>
      <c r="W501" s="26"/>
      <c r="X501" s="26"/>
    </row>
    <row r="502" spans="7:24">
      <c r="G502" s="7"/>
      <c r="H502" s="7"/>
      <c r="I502" s="7"/>
      <c r="K502" s="7"/>
      <c r="L502" s="7"/>
      <c r="M502" s="7"/>
      <c r="N502" s="7"/>
      <c r="O502" s="7"/>
      <c r="P502" s="7"/>
      <c r="Q502" s="7"/>
      <c r="R502" s="7"/>
      <c r="W502" s="26"/>
      <c r="X502" s="26"/>
    </row>
    <row r="503" spans="7:24">
      <c r="G503" s="7"/>
      <c r="H503" s="7"/>
      <c r="I503" s="7"/>
      <c r="K503" s="7"/>
      <c r="L503" s="7"/>
      <c r="M503" s="7"/>
      <c r="N503" s="7"/>
      <c r="O503" s="7"/>
      <c r="P503" s="7"/>
      <c r="Q503" s="7"/>
      <c r="R503" s="7"/>
      <c r="W503" s="26"/>
      <c r="X503" s="26"/>
    </row>
    <row r="504" spans="7:24">
      <c r="G504" s="7"/>
      <c r="H504" s="7"/>
      <c r="I504" s="7"/>
      <c r="K504" s="7"/>
      <c r="L504" s="7"/>
      <c r="M504" s="7"/>
      <c r="N504" s="7"/>
      <c r="O504" s="7"/>
      <c r="P504" s="7"/>
      <c r="Q504" s="7"/>
      <c r="R504" s="7"/>
      <c r="W504" s="26"/>
      <c r="X504" s="26"/>
    </row>
    <row r="505" spans="7:24">
      <c r="G505" s="7"/>
      <c r="H505" s="7"/>
      <c r="I505" s="7"/>
      <c r="K505" s="7"/>
      <c r="L505" s="7"/>
      <c r="M505" s="7"/>
      <c r="N505" s="7"/>
      <c r="O505" s="7"/>
      <c r="P505" s="7"/>
      <c r="Q505" s="7"/>
      <c r="R505" s="7"/>
      <c r="W505" s="26"/>
      <c r="X505" s="26"/>
    </row>
    <row r="506" spans="7:24">
      <c r="G506" s="7"/>
      <c r="H506" s="7"/>
      <c r="I506" s="7"/>
      <c r="K506" s="7"/>
      <c r="L506" s="7"/>
      <c r="M506" s="7"/>
      <c r="N506" s="7"/>
      <c r="O506" s="7"/>
      <c r="P506" s="7"/>
      <c r="Q506" s="7"/>
      <c r="R506" s="7"/>
      <c r="W506" s="26"/>
      <c r="X506" s="26"/>
    </row>
    <row r="507" spans="7:24">
      <c r="G507" s="7"/>
      <c r="H507" s="7"/>
      <c r="I507" s="7"/>
      <c r="K507" s="7"/>
      <c r="L507" s="7"/>
      <c r="M507" s="7"/>
      <c r="N507" s="7"/>
      <c r="O507" s="7"/>
      <c r="P507" s="7"/>
      <c r="Q507" s="7"/>
      <c r="R507" s="7"/>
      <c r="W507" s="26"/>
      <c r="X507" s="26"/>
    </row>
    <row r="508" spans="7:24">
      <c r="G508" s="7"/>
      <c r="H508" s="7"/>
      <c r="I508" s="7"/>
      <c r="K508" s="7"/>
      <c r="L508" s="7"/>
      <c r="M508" s="7"/>
      <c r="N508" s="7"/>
      <c r="O508" s="7"/>
      <c r="P508" s="7"/>
      <c r="Q508" s="7"/>
      <c r="R508" s="7"/>
      <c r="W508" s="26"/>
      <c r="X508" s="26"/>
    </row>
    <row r="509" spans="7:24">
      <c r="G509" s="7"/>
      <c r="H509" s="7"/>
      <c r="I509" s="7"/>
      <c r="K509" s="7"/>
      <c r="L509" s="7"/>
      <c r="M509" s="7"/>
      <c r="N509" s="7"/>
      <c r="O509" s="7"/>
      <c r="P509" s="7"/>
      <c r="Q509" s="7"/>
      <c r="R509" s="7"/>
      <c r="W509" s="26"/>
      <c r="X509" s="26"/>
    </row>
    <row r="510" spans="7:24">
      <c r="G510" s="7"/>
      <c r="H510" s="7"/>
      <c r="I510" s="7"/>
      <c r="K510" s="7"/>
      <c r="L510" s="7"/>
      <c r="M510" s="7"/>
      <c r="N510" s="7"/>
      <c r="O510" s="7"/>
      <c r="P510" s="7"/>
      <c r="Q510" s="7"/>
      <c r="R510" s="7"/>
      <c r="W510" s="26"/>
      <c r="X510" s="26"/>
    </row>
    <row r="511" spans="7:24">
      <c r="G511" s="7"/>
      <c r="H511" s="7"/>
      <c r="I511" s="7"/>
      <c r="K511" s="7"/>
      <c r="L511" s="7"/>
      <c r="M511" s="7"/>
      <c r="N511" s="7"/>
      <c r="O511" s="7"/>
      <c r="P511" s="7"/>
      <c r="Q511" s="7"/>
      <c r="R511" s="7"/>
      <c r="W511" s="26"/>
      <c r="X511" s="26"/>
    </row>
    <row r="512" spans="7:24">
      <c r="G512" s="7"/>
      <c r="H512" s="7"/>
      <c r="I512" s="7"/>
      <c r="K512" s="7"/>
      <c r="L512" s="7"/>
      <c r="M512" s="7"/>
      <c r="N512" s="7"/>
      <c r="O512" s="7"/>
      <c r="P512" s="7"/>
      <c r="Q512" s="7"/>
      <c r="R512" s="7"/>
      <c r="W512" s="26"/>
      <c r="X512" s="26"/>
    </row>
    <row r="513" spans="7:24">
      <c r="G513" s="7"/>
      <c r="H513" s="7"/>
      <c r="I513" s="7"/>
      <c r="K513" s="7"/>
      <c r="L513" s="7"/>
      <c r="M513" s="7"/>
      <c r="N513" s="7"/>
      <c r="O513" s="7"/>
      <c r="P513" s="7"/>
      <c r="Q513" s="7"/>
      <c r="R513" s="7"/>
      <c r="W513" s="26"/>
      <c r="X513" s="26"/>
    </row>
    <row r="514" spans="7:24">
      <c r="G514" s="7"/>
      <c r="H514" s="7"/>
      <c r="I514" s="7"/>
      <c r="K514" s="7"/>
      <c r="L514" s="7"/>
      <c r="M514" s="7"/>
      <c r="N514" s="7"/>
      <c r="O514" s="7"/>
      <c r="P514" s="7"/>
      <c r="Q514" s="7"/>
      <c r="R514" s="7"/>
      <c r="W514" s="26"/>
      <c r="X514" s="26"/>
    </row>
    <row r="515" spans="7:24">
      <c r="G515" s="7"/>
      <c r="H515" s="7"/>
      <c r="I515" s="7"/>
      <c r="K515" s="7"/>
      <c r="L515" s="7"/>
      <c r="M515" s="7"/>
      <c r="N515" s="7"/>
      <c r="O515" s="7"/>
      <c r="P515" s="7"/>
      <c r="Q515" s="7"/>
      <c r="R515" s="7"/>
      <c r="W515" s="26"/>
      <c r="X515" s="26"/>
    </row>
    <row r="516" spans="7:24">
      <c r="G516" s="7"/>
      <c r="H516" s="7"/>
      <c r="I516" s="7"/>
      <c r="K516" s="7"/>
      <c r="L516" s="7"/>
      <c r="M516" s="7"/>
      <c r="N516" s="7"/>
      <c r="O516" s="7"/>
      <c r="P516" s="7"/>
      <c r="Q516" s="7"/>
      <c r="R516" s="7"/>
      <c r="W516" s="26"/>
      <c r="X516" s="26"/>
    </row>
    <row r="517" spans="7:24">
      <c r="G517" s="7"/>
      <c r="H517" s="7"/>
      <c r="I517" s="7"/>
      <c r="K517" s="7"/>
      <c r="L517" s="7"/>
      <c r="M517" s="7"/>
      <c r="N517" s="7"/>
      <c r="O517" s="7"/>
      <c r="P517" s="7"/>
      <c r="Q517" s="7"/>
      <c r="R517" s="7"/>
      <c r="W517" s="26"/>
      <c r="X517" s="26"/>
    </row>
    <row r="518" spans="7:24">
      <c r="G518" s="7"/>
      <c r="H518" s="7"/>
      <c r="I518" s="7"/>
      <c r="K518" s="7"/>
      <c r="L518" s="7"/>
      <c r="M518" s="7"/>
      <c r="N518" s="7"/>
      <c r="O518" s="7"/>
      <c r="P518" s="7"/>
      <c r="Q518" s="7"/>
      <c r="R518" s="7"/>
      <c r="W518" s="26"/>
      <c r="X518" s="26"/>
    </row>
    <row r="519" spans="7:24">
      <c r="G519" s="7"/>
      <c r="H519" s="7"/>
      <c r="I519" s="7"/>
      <c r="K519" s="7"/>
      <c r="L519" s="7"/>
      <c r="M519" s="7"/>
      <c r="N519" s="7"/>
      <c r="O519" s="7"/>
      <c r="P519" s="7"/>
      <c r="Q519" s="7"/>
      <c r="R519" s="7"/>
      <c r="W519" s="26"/>
      <c r="X519" s="26"/>
    </row>
    <row r="520" spans="7:24">
      <c r="G520" s="7"/>
      <c r="H520" s="7"/>
      <c r="I520" s="7"/>
      <c r="K520" s="7"/>
      <c r="L520" s="7"/>
      <c r="M520" s="7"/>
      <c r="N520" s="7"/>
      <c r="O520" s="7"/>
      <c r="P520" s="7"/>
      <c r="Q520" s="7"/>
      <c r="R520" s="7"/>
      <c r="W520" s="26"/>
      <c r="X520" s="26"/>
    </row>
    <row r="521" spans="7:24">
      <c r="G521" s="7"/>
      <c r="H521" s="7"/>
      <c r="I521" s="7"/>
      <c r="K521" s="7"/>
      <c r="L521" s="7"/>
      <c r="M521" s="7"/>
      <c r="N521" s="7"/>
      <c r="O521" s="7"/>
      <c r="P521" s="7"/>
      <c r="Q521" s="7"/>
      <c r="R521" s="7"/>
      <c r="W521" s="26"/>
      <c r="X521" s="26"/>
    </row>
    <row r="522" spans="7:24">
      <c r="G522" s="7"/>
      <c r="H522" s="7"/>
      <c r="I522" s="7"/>
      <c r="K522" s="7"/>
      <c r="L522" s="7"/>
      <c r="M522" s="7"/>
      <c r="N522" s="7"/>
      <c r="O522" s="7"/>
      <c r="P522" s="7"/>
      <c r="Q522" s="7"/>
      <c r="R522" s="7"/>
      <c r="W522" s="26"/>
      <c r="X522" s="26"/>
    </row>
    <row r="523" spans="7:24">
      <c r="G523" s="7"/>
      <c r="H523" s="7"/>
      <c r="I523" s="7"/>
      <c r="K523" s="7"/>
      <c r="L523" s="7"/>
      <c r="M523" s="7"/>
      <c r="N523" s="7"/>
      <c r="O523" s="7"/>
      <c r="P523" s="7"/>
      <c r="Q523" s="7"/>
      <c r="R523" s="7"/>
      <c r="W523" s="26"/>
      <c r="X523" s="26"/>
    </row>
    <row r="524" spans="7:24">
      <c r="G524" s="7"/>
      <c r="H524" s="7"/>
      <c r="I524" s="7"/>
      <c r="K524" s="7"/>
      <c r="L524" s="7"/>
      <c r="M524" s="7"/>
      <c r="N524" s="7"/>
      <c r="O524" s="7"/>
      <c r="P524" s="7"/>
      <c r="Q524" s="7"/>
      <c r="R524" s="7"/>
      <c r="W524" s="26"/>
      <c r="X524" s="26"/>
    </row>
    <row r="525" spans="7:24">
      <c r="G525" s="7"/>
      <c r="H525" s="7"/>
      <c r="I525" s="7"/>
      <c r="K525" s="7"/>
      <c r="L525" s="7"/>
      <c r="M525" s="7"/>
      <c r="N525" s="7"/>
      <c r="O525" s="7"/>
      <c r="P525" s="7"/>
      <c r="Q525" s="7"/>
      <c r="R525" s="7"/>
      <c r="W525" s="26"/>
      <c r="X525" s="26"/>
    </row>
    <row r="526" spans="7:24">
      <c r="G526" s="7"/>
      <c r="H526" s="7"/>
      <c r="I526" s="7"/>
      <c r="K526" s="7"/>
      <c r="L526" s="7"/>
      <c r="M526" s="7"/>
      <c r="N526" s="7"/>
      <c r="O526" s="7"/>
      <c r="P526" s="7"/>
      <c r="Q526" s="7"/>
      <c r="R526" s="7"/>
      <c r="W526" s="26"/>
      <c r="X526" s="26"/>
    </row>
    <row r="527" spans="7:24">
      <c r="G527" s="7"/>
      <c r="H527" s="7"/>
      <c r="I527" s="7"/>
      <c r="K527" s="7"/>
      <c r="L527" s="7"/>
      <c r="M527" s="7"/>
      <c r="N527" s="7"/>
      <c r="O527" s="7"/>
      <c r="P527" s="7"/>
      <c r="Q527" s="7"/>
      <c r="R527" s="7"/>
      <c r="W527" s="26"/>
      <c r="X527" s="26"/>
    </row>
    <row r="528" spans="7:24">
      <c r="G528" s="7"/>
      <c r="H528" s="7"/>
      <c r="I528" s="7"/>
      <c r="K528" s="7"/>
      <c r="L528" s="7"/>
      <c r="M528" s="7"/>
      <c r="N528" s="7"/>
      <c r="O528" s="7"/>
      <c r="P528" s="7"/>
      <c r="Q528" s="7"/>
      <c r="R528" s="7"/>
      <c r="W528" s="26"/>
      <c r="X528" s="26"/>
    </row>
    <row r="529" spans="7:24">
      <c r="G529" s="7"/>
      <c r="H529" s="7"/>
      <c r="I529" s="7"/>
      <c r="K529" s="7"/>
      <c r="L529" s="7"/>
      <c r="M529" s="7"/>
      <c r="N529" s="7"/>
      <c r="O529" s="7"/>
      <c r="P529" s="7"/>
      <c r="Q529" s="7"/>
      <c r="R529" s="7"/>
      <c r="W529" s="26"/>
      <c r="X529" s="26"/>
    </row>
    <row r="530" spans="7:24">
      <c r="G530" s="7"/>
      <c r="H530" s="7"/>
      <c r="I530" s="7"/>
      <c r="K530" s="7"/>
      <c r="L530" s="7"/>
      <c r="M530" s="7"/>
      <c r="N530" s="7"/>
      <c r="O530" s="7"/>
      <c r="P530" s="7"/>
      <c r="Q530" s="7"/>
      <c r="R530" s="7"/>
      <c r="W530" s="26"/>
      <c r="X530" s="26"/>
    </row>
    <row r="531" spans="7:24">
      <c r="G531" s="7"/>
      <c r="H531" s="7"/>
      <c r="I531" s="7"/>
      <c r="K531" s="7"/>
      <c r="L531" s="7"/>
      <c r="M531" s="7"/>
      <c r="N531" s="7"/>
      <c r="O531" s="7"/>
      <c r="P531" s="7"/>
      <c r="Q531" s="7"/>
      <c r="R531" s="7"/>
      <c r="W531" s="26"/>
      <c r="X531" s="26"/>
    </row>
    <row r="532" spans="7:24">
      <c r="G532" s="7"/>
      <c r="H532" s="7"/>
      <c r="I532" s="7"/>
      <c r="K532" s="7"/>
      <c r="L532" s="7"/>
      <c r="M532" s="7"/>
      <c r="N532" s="7"/>
      <c r="O532" s="7"/>
      <c r="P532" s="7"/>
      <c r="Q532" s="7"/>
      <c r="R532" s="7"/>
      <c r="W532" s="26"/>
      <c r="X532" s="26"/>
    </row>
    <row r="533" spans="7:24">
      <c r="G533" s="7"/>
      <c r="H533" s="7"/>
      <c r="I533" s="7"/>
      <c r="K533" s="7"/>
      <c r="L533" s="7"/>
      <c r="M533" s="7"/>
      <c r="N533" s="7"/>
      <c r="O533" s="7"/>
      <c r="P533" s="7"/>
      <c r="Q533" s="7"/>
      <c r="R533" s="7"/>
      <c r="W533" s="26"/>
      <c r="X533" s="26"/>
    </row>
    <row r="534" spans="7:24">
      <c r="G534" s="7"/>
      <c r="H534" s="7"/>
      <c r="I534" s="7"/>
      <c r="K534" s="7"/>
      <c r="L534" s="7"/>
      <c r="M534" s="7"/>
      <c r="N534" s="7"/>
      <c r="O534" s="7"/>
      <c r="P534" s="7"/>
      <c r="Q534" s="7"/>
      <c r="R534" s="7"/>
      <c r="W534" s="26"/>
      <c r="X534" s="26"/>
    </row>
    <row r="535" spans="7:24">
      <c r="G535" s="7"/>
      <c r="H535" s="7"/>
      <c r="I535" s="7"/>
      <c r="K535" s="7"/>
      <c r="L535" s="7"/>
      <c r="M535" s="7"/>
      <c r="N535" s="7"/>
      <c r="O535" s="7"/>
      <c r="P535" s="7"/>
      <c r="Q535" s="7"/>
      <c r="R535" s="7"/>
      <c r="W535" s="26"/>
      <c r="X535" s="26"/>
    </row>
    <row r="536" spans="7:24">
      <c r="G536" s="7"/>
      <c r="H536" s="7"/>
      <c r="I536" s="7"/>
      <c r="K536" s="7"/>
      <c r="L536" s="7"/>
      <c r="M536" s="7"/>
      <c r="N536" s="7"/>
      <c r="O536" s="7"/>
      <c r="P536" s="7"/>
      <c r="Q536" s="7"/>
      <c r="R536" s="7"/>
      <c r="W536" s="26"/>
      <c r="X536" s="26"/>
    </row>
    <row r="537" spans="7:24">
      <c r="G537" s="7"/>
      <c r="H537" s="7"/>
      <c r="I537" s="7"/>
      <c r="K537" s="7"/>
      <c r="L537" s="7"/>
      <c r="M537" s="7"/>
      <c r="N537" s="7"/>
      <c r="O537" s="7"/>
      <c r="P537" s="7"/>
      <c r="Q537" s="7"/>
      <c r="R537" s="7"/>
      <c r="W537" s="26"/>
      <c r="X537" s="26"/>
    </row>
    <row r="538" spans="7:24">
      <c r="G538" s="7"/>
      <c r="H538" s="7"/>
      <c r="I538" s="7"/>
      <c r="K538" s="7"/>
      <c r="L538" s="7"/>
      <c r="M538" s="7"/>
      <c r="N538" s="7"/>
      <c r="O538" s="7"/>
      <c r="P538" s="7"/>
      <c r="Q538" s="7"/>
      <c r="R538" s="7"/>
      <c r="W538" s="26"/>
      <c r="X538" s="26"/>
    </row>
    <row r="539" spans="7:24">
      <c r="G539" s="7"/>
      <c r="H539" s="7"/>
      <c r="I539" s="7"/>
      <c r="K539" s="7"/>
      <c r="L539" s="7"/>
      <c r="M539" s="7"/>
      <c r="N539" s="7"/>
      <c r="O539" s="7"/>
      <c r="P539" s="7"/>
      <c r="Q539" s="7"/>
      <c r="R539" s="7"/>
      <c r="W539" s="26"/>
      <c r="X539" s="26"/>
    </row>
    <row r="540" spans="7:24">
      <c r="G540" s="7"/>
      <c r="H540" s="7"/>
      <c r="I540" s="7"/>
      <c r="K540" s="7"/>
      <c r="L540" s="7"/>
      <c r="M540" s="7"/>
      <c r="N540" s="7"/>
      <c r="O540" s="7"/>
      <c r="P540" s="7"/>
      <c r="Q540" s="7"/>
      <c r="R540" s="7"/>
      <c r="W540" s="26"/>
      <c r="X540" s="26"/>
    </row>
    <row r="541" spans="7:24">
      <c r="G541" s="7"/>
      <c r="H541" s="7"/>
      <c r="I541" s="7"/>
      <c r="K541" s="7"/>
      <c r="L541" s="7"/>
      <c r="M541" s="7"/>
      <c r="N541" s="7"/>
      <c r="O541" s="7"/>
      <c r="P541" s="7"/>
      <c r="Q541" s="7"/>
      <c r="R541" s="7"/>
      <c r="W541" s="26"/>
      <c r="X541" s="26"/>
    </row>
    <row r="542" spans="7:24">
      <c r="G542" s="7"/>
      <c r="H542" s="7"/>
      <c r="I542" s="7"/>
      <c r="K542" s="7"/>
      <c r="L542" s="7"/>
      <c r="M542" s="7"/>
      <c r="N542" s="7"/>
      <c r="O542" s="7"/>
      <c r="P542" s="7"/>
      <c r="Q542" s="7"/>
      <c r="R542" s="7"/>
      <c r="W542" s="26"/>
      <c r="X542" s="26"/>
    </row>
    <row r="543" spans="7:24">
      <c r="G543" s="7"/>
      <c r="H543" s="7"/>
      <c r="I543" s="7"/>
      <c r="K543" s="7"/>
      <c r="L543" s="7"/>
      <c r="M543" s="7"/>
      <c r="N543" s="7"/>
      <c r="O543" s="7"/>
      <c r="P543" s="7"/>
      <c r="Q543" s="7"/>
      <c r="R543" s="7"/>
      <c r="W543" s="26"/>
      <c r="X543" s="26"/>
    </row>
    <row r="544" spans="7:24">
      <c r="G544" s="7"/>
      <c r="H544" s="7"/>
      <c r="I544" s="7"/>
      <c r="K544" s="7"/>
      <c r="L544" s="7"/>
      <c r="M544" s="7"/>
      <c r="N544" s="7"/>
      <c r="O544" s="7"/>
      <c r="P544" s="7"/>
      <c r="Q544" s="7"/>
      <c r="R544" s="7"/>
      <c r="W544" s="26"/>
      <c r="X544" s="26"/>
    </row>
    <row r="545" spans="7:24">
      <c r="G545" s="7"/>
      <c r="H545" s="7"/>
      <c r="I545" s="7"/>
      <c r="K545" s="7"/>
      <c r="L545" s="7"/>
      <c r="M545" s="7"/>
      <c r="N545" s="7"/>
      <c r="O545" s="7"/>
      <c r="P545" s="7"/>
      <c r="Q545" s="7"/>
      <c r="R545" s="7"/>
      <c r="W545" s="26"/>
      <c r="X545" s="26"/>
    </row>
    <row r="546" spans="7:24">
      <c r="G546" s="7"/>
      <c r="H546" s="7"/>
      <c r="I546" s="7"/>
      <c r="K546" s="7"/>
      <c r="L546" s="7"/>
      <c r="M546" s="7"/>
      <c r="N546" s="7"/>
      <c r="O546" s="7"/>
      <c r="P546" s="7"/>
      <c r="Q546" s="7"/>
      <c r="R546" s="7"/>
      <c r="W546" s="26"/>
      <c r="X546" s="26"/>
    </row>
    <row r="547" spans="7:24">
      <c r="G547" s="7"/>
      <c r="H547" s="7"/>
      <c r="I547" s="7"/>
      <c r="K547" s="7"/>
      <c r="L547" s="7"/>
      <c r="M547" s="7"/>
      <c r="N547" s="7"/>
      <c r="O547" s="7"/>
      <c r="P547" s="7"/>
      <c r="Q547" s="7"/>
      <c r="R547" s="7"/>
      <c r="W547" s="26"/>
      <c r="X547" s="26"/>
    </row>
    <row r="548" spans="7:24">
      <c r="G548" s="7"/>
      <c r="H548" s="7"/>
      <c r="I548" s="7"/>
      <c r="K548" s="7"/>
      <c r="L548" s="7"/>
      <c r="M548" s="7"/>
      <c r="N548" s="7"/>
      <c r="O548" s="7"/>
      <c r="P548" s="7"/>
      <c r="Q548" s="7"/>
      <c r="R548" s="7"/>
      <c r="W548" s="26"/>
      <c r="X548" s="26"/>
    </row>
    <row r="549" spans="7:24">
      <c r="G549" s="7"/>
      <c r="H549" s="7"/>
      <c r="I549" s="7"/>
      <c r="K549" s="7"/>
      <c r="L549" s="7"/>
      <c r="M549" s="7"/>
      <c r="N549" s="7"/>
      <c r="O549" s="7"/>
      <c r="P549" s="7"/>
      <c r="Q549" s="7"/>
      <c r="R549" s="7"/>
      <c r="W549" s="26"/>
      <c r="X549" s="26"/>
    </row>
    <row r="550" spans="7:24">
      <c r="G550" s="7"/>
      <c r="H550" s="7"/>
      <c r="I550" s="7"/>
      <c r="K550" s="7"/>
      <c r="L550" s="7"/>
      <c r="M550" s="7"/>
      <c r="N550" s="7"/>
      <c r="O550" s="7"/>
      <c r="P550" s="7"/>
      <c r="Q550" s="7"/>
      <c r="R550" s="7"/>
      <c r="W550" s="26"/>
      <c r="X550" s="26"/>
    </row>
    <row r="551" spans="7:24">
      <c r="G551" s="7"/>
      <c r="H551" s="7"/>
      <c r="I551" s="7"/>
      <c r="K551" s="7"/>
      <c r="L551" s="7"/>
      <c r="M551" s="7"/>
      <c r="N551" s="7"/>
      <c r="O551" s="7"/>
      <c r="P551" s="7"/>
      <c r="Q551" s="7"/>
      <c r="R551" s="7"/>
      <c r="W551" s="26"/>
      <c r="X551" s="26"/>
    </row>
    <row r="552" spans="7:24">
      <c r="G552" s="7"/>
      <c r="H552" s="7"/>
      <c r="I552" s="7"/>
      <c r="K552" s="7"/>
      <c r="L552" s="7"/>
      <c r="M552" s="7"/>
      <c r="N552" s="7"/>
      <c r="O552" s="7"/>
      <c r="P552" s="7"/>
      <c r="Q552" s="7"/>
      <c r="R552" s="7"/>
      <c r="W552" s="26"/>
      <c r="X552" s="26"/>
    </row>
    <row r="553" spans="7:24">
      <c r="G553" s="7"/>
      <c r="H553" s="7"/>
      <c r="I553" s="7"/>
      <c r="K553" s="7"/>
      <c r="L553" s="7"/>
      <c r="M553" s="7"/>
      <c r="N553" s="7"/>
      <c r="O553" s="7"/>
      <c r="P553" s="7"/>
      <c r="Q553" s="7"/>
      <c r="R553" s="7"/>
      <c r="W553" s="26"/>
      <c r="X553" s="26"/>
    </row>
    <row r="554" spans="7:24">
      <c r="G554" s="7"/>
      <c r="H554" s="7"/>
      <c r="I554" s="7"/>
      <c r="K554" s="7"/>
      <c r="L554" s="7"/>
      <c r="M554" s="7"/>
      <c r="N554" s="7"/>
      <c r="O554" s="7"/>
      <c r="P554" s="7"/>
      <c r="Q554" s="7"/>
      <c r="R554" s="7"/>
      <c r="W554" s="26"/>
      <c r="X554" s="26"/>
    </row>
    <row r="555" spans="7:24">
      <c r="G555" s="7"/>
      <c r="H555" s="7"/>
      <c r="I555" s="7"/>
      <c r="K555" s="7"/>
      <c r="L555" s="7"/>
      <c r="M555" s="7"/>
      <c r="N555" s="7"/>
      <c r="O555" s="7"/>
      <c r="P555" s="7"/>
      <c r="Q555" s="7"/>
      <c r="R555" s="7"/>
      <c r="W555" s="26"/>
      <c r="X555" s="26"/>
    </row>
    <row r="556" spans="7:24">
      <c r="G556" s="7"/>
      <c r="H556" s="7"/>
      <c r="I556" s="7"/>
      <c r="K556" s="7"/>
      <c r="L556" s="7"/>
      <c r="M556" s="7"/>
      <c r="N556" s="7"/>
      <c r="O556" s="7"/>
      <c r="P556" s="7"/>
      <c r="Q556" s="7"/>
      <c r="R556" s="7"/>
      <c r="W556" s="26"/>
      <c r="X556" s="26"/>
    </row>
    <row r="557" spans="7:24">
      <c r="G557" s="7"/>
      <c r="H557" s="7"/>
      <c r="I557" s="7"/>
      <c r="K557" s="7"/>
      <c r="L557" s="7"/>
      <c r="M557" s="7"/>
      <c r="N557" s="7"/>
      <c r="O557" s="7"/>
      <c r="P557" s="7"/>
      <c r="Q557" s="7"/>
      <c r="R557" s="7"/>
      <c r="W557" s="26"/>
      <c r="X557" s="26"/>
    </row>
    <row r="558" spans="7:24">
      <c r="G558" s="7"/>
      <c r="H558" s="7"/>
      <c r="I558" s="7"/>
      <c r="K558" s="7"/>
      <c r="L558" s="7"/>
      <c r="M558" s="7"/>
      <c r="N558" s="7"/>
      <c r="O558" s="7"/>
      <c r="P558" s="7"/>
      <c r="Q558" s="7"/>
      <c r="R558" s="7"/>
      <c r="W558" s="26"/>
      <c r="X558" s="26"/>
    </row>
    <row r="559" spans="7:24">
      <c r="G559" s="7"/>
      <c r="H559" s="7"/>
      <c r="I559" s="7"/>
      <c r="K559" s="7"/>
      <c r="L559" s="7"/>
      <c r="M559" s="7"/>
      <c r="N559" s="7"/>
      <c r="O559" s="7"/>
      <c r="P559" s="7"/>
      <c r="Q559" s="7"/>
      <c r="R559" s="7"/>
      <c r="W559" s="26"/>
      <c r="X559" s="26"/>
    </row>
    <row r="560" spans="7:24">
      <c r="G560" s="7"/>
      <c r="H560" s="7"/>
      <c r="I560" s="7"/>
      <c r="K560" s="7"/>
      <c r="L560" s="7"/>
      <c r="M560" s="7"/>
      <c r="N560" s="7"/>
      <c r="O560" s="7"/>
      <c r="P560" s="7"/>
      <c r="Q560" s="7"/>
      <c r="R560" s="7"/>
      <c r="W560" s="26"/>
      <c r="X560" s="26"/>
    </row>
    <row r="561" spans="7:24">
      <c r="G561" s="7"/>
      <c r="H561" s="7"/>
      <c r="I561" s="7"/>
      <c r="K561" s="7"/>
      <c r="L561" s="7"/>
      <c r="M561" s="7"/>
      <c r="N561" s="7"/>
      <c r="O561" s="7"/>
      <c r="P561" s="7"/>
      <c r="Q561" s="7"/>
      <c r="R561" s="7"/>
      <c r="W561" s="26"/>
      <c r="X561" s="26"/>
    </row>
    <row r="562" spans="7:24">
      <c r="G562" s="7"/>
      <c r="H562" s="7"/>
      <c r="I562" s="7"/>
      <c r="K562" s="7"/>
      <c r="L562" s="7"/>
      <c r="M562" s="7"/>
      <c r="N562" s="7"/>
      <c r="O562" s="7"/>
      <c r="P562" s="7"/>
      <c r="Q562" s="7"/>
      <c r="R562" s="7"/>
      <c r="W562" s="26"/>
      <c r="X562" s="26"/>
    </row>
    <row r="563" spans="7:24">
      <c r="G563" s="7"/>
      <c r="H563" s="7"/>
      <c r="I563" s="7"/>
      <c r="K563" s="7"/>
      <c r="L563" s="7"/>
      <c r="M563" s="7"/>
      <c r="N563" s="7"/>
      <c r="O563" s="7"/>
      <c r="P563" s="7"/>
      <c r="Q563" s="7"/>
      <c r="R563" s="7"/>
      <c r="W563" s="26"/>
      <c r="X563" s="26"/>
    </row>
    <row r="564" spans="7:24">
      <c r="G564" s="7"/>
      <c r="H564" s="7"/>
      <c r="I564" s="7"/>
      <c r="K564" s="7"/>
      <c r="L564" s="7"/>
      <c r="M564" s="7"/>
      <c r="N564" s="7"/>
      <c r="O564" s="7"/>
      <c r="P564" s="7"/>
      <c r="Q564" s="7"/>
      <c r="R564" s="7"/>
      <c r="W564" s="26"/>
      <c r="X564" s="26"/>
    </row>
  </sheetData>
  <sortState ref="A8:T157">
    <sortCondition ref="C8:C157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5"/>
  <sheetViews>
    <sheetView workbookViewId="0">
      <pane ySplit="3" topLeftCell="A130" activePane="bottomLeft" state="frozen"/>
      <selection pane="bottomLeft" activeCell="C56" sqref="C56"/>
    </sheetView>
  </sheetViews>
  <sheetFormatPr defaultRowHeight="15"/>
  <cols>
    <col min="1" max="1" width="77.42578125" customWidth="1"/>
    <col min="2" max="2" width="3" bestFit="1" customWidth="1"/>
    <col min="3" max="3" width="9.5703125" bestFit="1" customWidth="1"/>
  </cols>
  <sheetData>
    <row r="1" spans="1:3" s="1" customFormat="1">
      <c r="A1" s="1" t="s">
        <v>30</v>
      </c>
    </row>
    <row r="2" spans="1:3" s="1" customFormat="1">
      <c r="A2" s="2">
        <v>44640</v>
      </c>
    </row>
    <row r="3" spans="1:3" s="1" customFormat="1">
      <c r="A3" s="1" t="s">
        <v>0</v>
      </c>
    </row>
    <row r="4" spans="1:3" s="1" customFormat="1"/>
    <row r="5" spans="1:3" s="1" customFormat="1">
      <c r="A5" s="1" t="s">
        <v>31</v>
      </c>
      <c r="C5" s="1" t="s">
        <v>1</v>
      </c>
    </row>
    <row r="6" spans="1:3" s="1" customFormat="1">
      <c r="A6" s="3">
        <v>28</v>
      </c>
    </row>
    <row r="7" spans="1:3">
      <c r="A7" t="s">
        <v>32</v>
      </c>
      <c r="B7">
        <v>50</v>
      </c>
      <c r="C7" s="4">
        <f>INT(B7*(A$6/B$7))+1+1</f>
        <v>30</v>
      </c>
    </row>
    <row r="8" spans="1:3">
      <c r="A8" t="s">
        <v>33</v>
      </c>
      <c r="B8">
        <v>49</v>
      </c>
      <c r="C8" s="4">
        <f t="shared" ref="C8:C39" si="0">INT(B8*(A$6/B$7))+1</f>
        <v>28</v>
      </c>
    </row>
    <row r="9" spans="1:3">
      <c r="A9" t="s">
        <v>34</v>
      </c>
      <c r="B9">
        <v>48</v>
      </c>
      <c r="C9" s="4">
        <f t="shared" si="0"/>
        <v>27</v>
      </c>
    </row>
    <row r="10" spans="1:3">
      <c r="A10" s="3" t="s">
        <v>35</v>
      </c>
      <c r="B10">
        <v>47</v>
      </c>
      <c r="C10" s="4">
        <f t="shared" si="0"/>
        <v>27</v>
      </c>
    </row>
    <row r="11" spans="1:3">
      <c r="A11" t="s">
        <v>36</v>
      </c>
      <c r="B11">
        <v>46</v>
      </c>
      <c r="C11" s="4">
        <f t="shared" si="0"/>
        <v>26</v>
      </c>
    </row>
    <row r="12" spans="1:3">
      <c r="A12" t="s">
        <v>37</v>
      </c>
      <c r="B12">
        <v>45</v>
      </c>
      <c r="C12" s="4">
        <f t="shared" si="0"/>
        <v>26</v>
      </c>
    </row>
    <row r="13" spans="1:3">
      <c r="A13" t="s">
        <v>38</v>
      </c>
      <c r="B13">
        <v>44</v>
      </c>
      <c r="C13" s="4">
        <f t="shared" si="0"/>
        <v>25</v>
      </c>
    </row>
    <row r="14" spans="1:3">
      <c r="A14" t="s">
        <v>39</v>
      </c>
      <c r="B14">
        <v>43</v>
      </c>
      <c r="C14" s="4">
        <f t="shared" si="0"/>
        <v>25</v>
      </c>
    </row>
    <row r="15" spans="1:3">
      <c r="A15" t="s">
        <v>40</v>
      </c>
      <c r="B15">
        <v>42</v>
      </c>
      <c r="C15" s="4">
        <f t="shared" si="0"/>
        <v>24</v>
      </c>
    </row>
    <row r="16" spans="1:3">
      <c r="A16" t="s">
        <v>41</v>
      </c>
      <c r="B16">
        <v>41</v>
      </c>
      <c r="C16" s="4">
        <f t="shared" si="0"/>
        <v>23</v>
      </c>
    </row>
    <row r="17" spans="1:3">
      <c r="A17" t="s">
        <v>42</v>
      </c>
      <c r="B17">
        <v>40</v>
      </c>
      <c r="C17" s="4">
        <f t="shared" si="0"/>
        <v>23</v>
      </c>
    </row>
    <row r="18" spans="1:3">
      <c r="A18" t="s">
        <v>43</v>
      </c>
      <c r="B18">
        <v>39</v>
      </c>
      <c r="C18" s="4">
        <f t="shared" si="0"/>
        <v>22</v>
      </c>
    </row>
    <row r="19" spans="1:3">
      <c r="A19" t="s">
        <v>44</v>
      </c>
      <c r="B19">
        <v>38</v>
      </c>
      <c r="C19" s="4">
        <f t="shared" si="0"/>
        <v>22</v>
      </c>
    </row>
    <row r="20" spans="1:3">
      <c r="A20" t="s">
        <v>45</v>
      </c>
      <c r="B20">
        <v>37</v>
      </c>
      <c r="C20" s="4">
        <f t="shared" si="0"/>
        <v>21</v>
      </c>
    </row>
    <row r="21" spans="1:3">
      <c r="A21" t="s">
        <v>46</v>
      </c>
      <c r="B21">
        <v>36</v>
      </c>
      <c r="C21" s="4">
        <f t="shared" si="0"/>
        <v>21</v>
      </c>
    </row>
    <row r="22" spans="1:3">
      <c r="A22" t="s">
        <v>47</v>
      </c>
      <c r="B22">
        <v>35</v>
      </c>
      <c r="C22" s="4">
        <f t="shared" si="0"/>
        <v>20</v>
      </c>
    </row>
    <row r="23" spans="1:3">
      <c r="A23" t="s">
        <v>48</v>
      </c>
      <c r="B23">
        <v>34</v>
      </c>
      <c r="C23" s="4">
        <f t="shared" si="0"/>
        <v>20</v>
      </c>
    </row>
    <row r="24" spans="1:3">
      <c r="A24" t="s">
        <v>215</v>
      </c>
      <c r="B24">
        <v>33</v>
      </c>
      <c r="C24" s="4">
        <f t="shared" si="0"/>
        <v>19</v>
      </c>
    </row>
    <row r="25" spans="1:3">
      <c r="A25" t="s">
        <v>49</v>
      </c>
      <c r="B25">
        <v>32</v>
      </c>
      <c r="C25" s="4">
        <f t="shared" si="0"/>
        <v>18</v>
      </c>
    </row>
    <row r="26" spans="1:3">
      <c r="A26" t="s">
        <v>50</v>
      </c>
      <c r="B26">
        <v>31</v>
      </c>
      <c r="C26" s="4">
        <f t="shared" si="0"/>
        <v>18</v>
      </c>
    </row>
    <row r="27" spans="1:3">
      <c r="A27" t="s">
        <v>51</v>
      </c>
      <c r="B27">
        <v>30</v>
      </c>
      <c r="C27" s="4">
        <f t="shared" si="0"/>
        <v>17</v>
      </c>
    </row>
    <row r="28" spans="1:3">
      <c r="A28" t="s">
        <v>52</v>
      </c>
      <c r="B28">
        <v>29</v>
      </c>
      <c r="C28" s="4">
        <f t="shared" si="0"/>
        <v>17</v>
      </c>
    </row>
    <row r="29" spans="1:3">
      <c r="A29" t="s">
        <v>53</v>
      </c>
      <c r="B29">
        <v>28</v>
      </c>
      <c r="C29" s="4">
        <f t="shared" si="0"/>
        <v>16</v>
      </c>
    </row>
    <row r="30" spans="1:3">
      <c r="A30" t="s">
        <v>54</v>
      </c>
      <c r="B30">
        <v>27</v>
      </c>
      <c r="C30" s="4">
        <f t="shared" si="0"/>
        <v>16</v>
      </c>
    </row>
    <row r="31" spans="1:3">
      <c r="A31" t="s">
        <v>55</v>
      </c>
      <c r="B31">
        <v>26</v>
      </c>
      <c r="C31" s="4">
        <f t="shared" si="0"/>
        <v>15</v>
      </c>
    </row>
    <row r="32" spans="1:3">
      <c r="A32" t="s">
        <v>56</v>
      </c>
      <c r="B32">
        <v>25</v>
      </c>
      <c r="C32" s="4">
        <f t="shared" si="0"/>
        <v>15</v>
      </c>
    </row>
    <row r="33" spans="1:3">
      <c r="A33" t="s">
        <v>57</v>
      </c>
      <c r="B33">
        <v>24</v>
      </c>
      <c r="C33" s="4">
        <f t="shared" si="0"/>
        <v>14</v>
      </c>
    </row>
    <row r="34" spans="1:3">
      <c r="A34" t="s">
        <v>243</v>
      </c>
      <c r="B34">
        <v>23</v>
      </c>
      <c r="C34" s="4">
        <f t="shared" si="0"/>
        <v>13</v>
      </c>
    </row>
    <row r="35" spans="1:3">
      <c r="A35" t="s">
        <v>244</v>
      </c>
      <c r="B35">
        <v>22</v>
      </c>
      <c r="C35" s="4">
        <f t="shared" si="0"/>
        <v>13</v>
      </c>
    </row>
    <row r="36" spans="1:3">
      <c r="A36" t="s">
        <v>58</v>
      </c>
      <c r="B36">
        <v>21</v>
      </c>
      <c r="C36" s="4">
        <f t="shared" si="0"/>
        <v>12</v>
      </c>
    </row>
    <row r="37" spans="1:3">
      <c r="A37" t="s">
        <v>59</v>
      </c>
      <c r="B37">
        <v>20</v>
      </c>
      <c r="C37" s="4">
        <f t="shared" si="0"/>
        <v>12</v>
      </c>
    </row>
    <row r="38" spans="1:3">
      <c r="A38" t="s">
        <v>60</v>
      </c>
      <c r="B38">
        <v>19</v>
      </c>
      <c r="C38" s="4">
        <f t="shared" si="0"/>
        <v>11</v>
      </c>
    </row>
    <row r="39" spans="1:3">
      <c r="A39" t="s">
        <v>61</v>
      </c>
      <c r="B39">
        <v>18</v>
      </c>
      <c r="C39" s="4">
        <f t="shared" si="0"/>
        <v>11</v>
      </c>
    </row>
    <row r="40" spans="1:3">
      <c r="A40" t="s">
        <v>62</v>
      </c>
      <c r="B40">
        <v>17</v>
      </c>
      <c r="C40" s="4">
        <f t="shared" ref="C40:C56" si="1">INT(B40*(A$6/B$7))+1</f>
        <v>10</v>
      </c>
    </row>
    <row r="41" spans="1:3">
      <c r="A41" t="s">
        <v>63</v>
      </c>
      <c r="B41">
        <v>16</v>
      </c>
      <c r="C41" s="4">
        <f t="shared" si="1"/>
        <v>9</v>
      </c>
    </row>
    <row r="42" spans="1:3">
      <c r="A42" t="s">
        <v>64</v>
      </c>
      <c r="B42">
        <v>15</v>
      </c>
      <c r="C42" s="4">
        <f t="shared" si="1"/>
        <v>9</v>
      </c>
    </row>
    <row r="43" spans="1:3">
      <c r="A43" t="s">
        <v>214</v>
      </c>
      <c r="B43">
        <v>14</v>
      </c>
      <c r="C43" s="4">
        <f t="shared" si="1"/>
        <v>8</v>
      </c>
    </row>
    <row r="44" spans="1:3">
      <c r="A44" t="s">
        <v>65</v>
      </c>
      <c r="B44">
        <v>13</v>
      </c>
      <c r="C44" s="4">
        <f t="shared" si="1"/>
        <v>8</v>
      </c>
    </row>
    <row r="45" spans="1:3">
      <c r="A45" t="s">
        <v>66</v>
      </c>
      <c r="B45">
        <v>12</v>
      </c>
      <c r="C45" s="4">
        <f t="shared" si="1"/>
        <v>7</v>
      </c>
    </row>
    <row r="46" spans="1:3">
      <c r="A46" t="s">
        <v>67</v>
      </c>
      <c r="B46">
        <v>11</v>
      </c>
      <c r="C46" s="4">
        <f t="shared" si="1"/>
        <v>7</v>
      </c>
    </row>
    <row r="47" spans="1:3">
      <c r="A47" t="s">
        <v>68</v>
      </c>
      <c r="B47">
        <v>10</v>
      </c>
      <c r="C47" s="4">
        <f t="shared" si="1"/>
        <v>6</v>
      </c>
    </row>
    <row r="48" spans="1:3">
      <c r="A48" t="s">
        <v>213</v>
      </c>
      <c r="B48">
        <v>9</v>
      </c>
      <c r="C48" s="4">
        <f t="shared" si="1"/>
        <v>6</v>
      </c>
    </row>
    <row r="49" spans="1:3">
      <c r="A49" t="s">
        <v>212</v>
      </c>
      <c r="B49">
        <v>8</v>
      </c>
      <c r="C49" s="4">
        <f t="shared" si="1"/>
        <v>5</v>
      </c>
    </row>
    <row r="50" spans="1:3">
      <c r="A50" t="s">
        <v>69</v>
      </c>
      <c r="B50">
        <v>7</v>
      </c>
      <c r="C50" s="4">
        <f t="shared" si="1"/>
        <v>4</v>
      </c>
    </row>
    <row r="51" spans="1:3">
      <c r="A51" t="s">
        <v>70</v>
      </c>
      <c r="B51">
        <v>6</v>
      </c>
      <c r="C51" s="4">
        <f t="shared" si="1"/>
        <v>4</v>
      </c>
    </row>
    <row r="52" spans="1:3">
      <c r="A52" t="s">
        <v>71</v>
      </c>
      <c r="B52">
        <v>5</v>
      </c>
      <c r="C52" s="4">
        <f t="shared" si="1"/>
        <v>3</v>
      </c>
    </row>
    <row r="53" spans="1:3">
      <c r="A53" t="s">
        <v>72</v>
      </c>
      <c r="B53">
        <v>4</v>
      </c>
      <c r="C53" s="4">
        <f t="shared" si="1"/>
        <v>3</v>
      </c>
    </row>
    <row r="54" spans="1:3">
      <c r="A54" t="s">
        <v>73</v>
      </c>
      <c r="B54">
        <v>3</v>
      </c>
      <c r="C54" s="4">
        <f t="shared" si="1"/>
        <v>2</v>
      </c>
    </row>
    <row r="55" spans="1:3">
      <c r="A55" t="s">
        <v>74</v>
      </c>
      <c r="B55">
        <v>2</v>
      </c>
      <c r="C55" s="4">
        <f t="shared" si="1"/>
        <v>2</v>
      </c>
    </row>
    <row r="56" spans="1:3" s="1" customFormat="1">
      <c r="A56" t="s">
        <v>75</v>
      </c>
      <c r="B56">
        <v>1</v>
      </c>
      <c r="C56" s="4">
        <f t="shared" si="1"/>
        <v>1</v>
      </c>
    </row>
    <row r="57" spans="1:3">
      <c r="B57" s="1"/>
      <c r="C57" s="4"/>
    </row>
    <row r="58" spans="1:3">
      <c r="A58" s="1" t="s">
        <v>76</v>
      </c>
      <c r="C58" s="4"/>
    </row>
    <row r="59" spans="1:3">
      <c r="A59" s="3">
        <v>32</v>
      </c>
      <c r="C59" s="4"/>
    </row>
    <row r="60" spans="1:3">
      <c r="A60" t="s">
        <v>77</v>
      </c>
      <c r="B60">
        <v>9</v>
      </c>
      <c r="C60" s="4">
        <f>INT(B60*(A$59/B$60))+1+1</f>
        <v>34</v>
      </c>
    </row>
    <row r="61" spans="1:3">
      <c r="A61" t="s">
        <v>78</v>
      </c>
      <c r="B61">
        <v>8</v>
      </c>
      <c r="C61" s="4">
        <f t="shared" ref="C61:C68" si="2">INT(B61*(A$59/B$60))+1</f>
        <v>29</v>
      </c>
    </row>
    <row r="62" spans="1:3">
      <c r="A62" t="s">
        <v>79</v>
      </c>
      <c r="B62">
        <v>7</v>
      </c>
      <c r="C62" s="4">
        <f t="shared" si="2"/>
        <v>25</v>
      </c>
    </row>
    <row r="63" spans="1:3">
      <c r="A63" t="s">
        <v>80</v>
      </c>
      <c r="B63">
        <v>6</v>
      </c>
      <c r="C63" s="4">
        <f t="shared" si="2"/>
        <v>22</v>
      </c>
    </row>
    <row r="64" spans="1:3">
      <c r="A64" t="s">
        <v>81</v>
      </c>
      <c r="B64">
        <v>5</v>
      </c>
      <c r="C64" s="4">
        <f t="shared" si="2"/>
        <v>18</v>
      </c>
    </row>
    <row r="65" spans="1:3">
      <c r="A65" t="s">
        <v>82</v>
      </c>
      <c r="B65">
        <v>4</v>
      </c>
      <c r="C65" s="4">
        <f t="shared" si="2"/>
        <v>15</v>
      </c>
    </row>
    <row r="66" spans="1:3" s="1" customFormat="1">
      <c r="A66" t="s">
        <v>83</v>
      </c>
      <c r="B66">
        <v>3</v>
      </c>
      <c r="C66" s="4">
        <f t="shared" si="2"/>
        <v>11</v>
      </c>
    </row>
    <row r="67" spans="1:3" s="1" customFormat="1">
      <c r="A67" t="s">
        <v>84</v>
      </c>
      <c r="B67">
        <v>2</v>
      </c>
      <c r="C67" s="4">
        <f t="shared" si="2"/>
        <v>8</v>
      </c>
    </row>
    <row r="68" spans="1:3">
      <c r="A68" t="s">
        <v>85</v>
      </c>
      <c r="B68">
        <v>1</v>
      </c>
      <c r="C68" s="4">
        <f t="shared" si="2"/>
        <v>4</v>
      </c>
    </row>
    <row r="69" spans="1:3">
      <c r="A69" s="3"/>
      <c r="C69" s="4"/>
    </row>
    <row r="70" spans="1:3">
      <c r="A70" s="1" t="s">
        <v>86</v>
      </c>
      <c r="C70" s="4"/>
    </row>
    <row r="71" spans="1:3">
      <c r="A71">
        <v>32</v>
      </c>
      <c r="C71" s="4"/>
    </row>
    <row r="72" spans="1:3">
      <c r="A72" t="s">
        <v>211</v>
      </c>
      <c r="B72">
        <v>37</v>
      </c>
      <c r="C72" s="4">
        <f>INT(B72*(A$71/B$72))+1+1</f>
        <v>34</v>
      </c>
    </row>
    <row r="73" spans="1:3">
      <c r="A73" t="s">
        <v>87</v>
      </c>
      <c r="B73">
        <v>36</v>
      </c>
      <c r="C73" s="4">
        <f t="shared" ref="C73:C108" si="3">INT(B73*(A$71/B$72))+1</f>
        <v>32</v>
      </c>
    </row>
    <row r="74" spans="1:3">
      <c r="A74" t="s">
        <v>88</v>
      </c>
      <c r="B74">
        <v>35</v>
      </c>
      <c r="C74" s="4">
        <f t="shared" si="3"/>
        <v>31</v>
      </c>
    </row>
    <row r="75" spans="1:3">
      <c r="A75" t="s">
        <v>89</v>
      </c>
      <c r="B75">
        <v>34</v>
      </c>
      <c r="C75" s="4">
        <f t="shared" si="3"/>
        <v>30</v>
      </c>
    </row>
    <row r="76" spans="1:3">
      <c r="A76" t="s">
        <v>90</v>
      </c>
      <c r="B76">
        <v>33</v>
      </c>
      <c r="C76" s="4">
        <f t="shared" si="3"/>
        <v>29</v>
      </c>
    </row>
    <row r="77" spans="1:3">
      <c r="A77" t="s">
        <v>91</v>
      </c>
      <c r="B77">
        <v>32</v>
      </c>
      <c r="C77" s="4">
        <f t="shared" si="3"/>
        <v>28</v>
      </c>
    </row>
    <row r="78" spans="1:3">
      <c r="A78" t="s">
        <v>92</v>
      </c>
      <c r="B78">
        <v>31</v>
      </c>
      <c r="C78" s="4">
        <f t="shared" si="3"/>
        <v>27</v>
      </c>
    </row>
    <row r="79" spans="1:3">
      <c r="A79" t="s">
        <v>93</v>
      </c>
      <c r="B79">
        <v>30</v>
      </c>
      <c r="C79" s="4">
        <f t="shared" si="3"/>
        <v>26</v>
      </c>
    </row>
    <row r="80" spans="1:3">
      <c r="A80" t="s">
        <v>94</v>
      </c>
      <c r="B80">
        <v>29</v>
      </c>
      <c r="C80" s="4">
        <f t="shared" si="3"/>
        <v>26</v>
      </c>
    </row>
    <row r="81" spans="1:3">
      <c r="A81" t="s">
        <v>95</v>
      </c>
      <c r="B81">
        <v>28</v>
      </c>
      <c r="C81" s="4">
        <f t="shared" si="3"/>
        <v>25</v>
      </c>
    </row>
    <row r="82" spans="1:3">
      <c r="A82" t="s">
        <v>96</v>
      </c>
      <c r="B82">
        <v>27</v>
      </c>
      <c r="C82" s="4">
        <f t="shared" si="3"/>
        <v>24</v>
      </c>
    </row>
    <row r="83" spans="1:3">
      <c r="A83" t="s">
        <v>97</v>
      </c>
      <c r="B83">
        <v>26</v>
      </c>
      <c r="C83" s="4">
        <f t="shared" si="3"/>
        <v>23</v>
      </c>
    </row>
    <row r="84" spans="1:3">
      <c r="A84" t="s">
        <v>98</v>
      </c>
      <c r="B84">
        <v>25</v>
      </c>
      <c r="C84" s="4">
        <f t="shared" si="3"/>
        <v>22</v>
      </c>
    </row>
    <row r="85" spans="1:3">
      <c r="A85" t="s">
        <v>99</v>
      </c>
      <c r="B85">
        <v>24</v>
      </c>
      <c r="C85" s="4">
        <f t="shared" si="3"/>
        <v>21</v>
      </c>
    </row>
    <row r="86" spans="1:3">
      <c r="A86" t="s">
        <v>100</v>
      </c>
      <c r="B86">
        <v>23</v>
      </c>
      <c r="C86" s="4">
        <f t="shared" si="3"/>
        <v>20</v>
      </c>
    </row>
    <row r="87" spans="1:3">
      <c r="A87" t="s">
        <v>101</v>
      </c>
      <c r="B87">
        <v>22</v>
      </c>
      <c r="C87" s="4">
        <f t="shared" si="3"/>
        <v>20</v>
      </c>
    </row>
    <row r="88" spans="1:3">
      <c r="A88" t="s">
        <v>102</v>
      </c>
      <c r="B88">
        <v>21</v>
      </c>
      <c r="C88" s="4">
        <f t="shared" si="3"/>
        <v>19</v>
      </c>
    </row>
    <row r="89" spans="1:3">
      <c r="A89" t="s">
        <v>103</v>
      </c>
      <c r="B89">
        <v>20</v>
      </c>
      <c r="C89" s="4">
        <f t="shared" si="3"/>
        <v>18</v>
      </c>
    </row>
    <row r="90" spans="1:3" s="1" customFormat="1">
      <c r="A90" t="s">
        <v>104</v>
      </c>
      <c r="B90">
        <v>19</v>
      </c>
      <c r="C90" s="4">
        <f t="shared" si="3"/>
        <v>17</v>
      </c>
    </row>
    <row r="91" spans="1:3" s="1" customFormat="1">
      <c r="A91" t="s">
        <v>105</v>
      </c>
      <c r="B91">
        <v>18</v>
      </c>
      <c r="C91" s="4">
        <f t="shared" si="3"/>
        <v>16</v>
      </c>
    </row>
    <row r="92" spans="1:3">
      <c r="A92" t="s">
        <v>106</v>
      </c>
      <c r="B92">
        <v>17</v>
      </c>
      <c r="C92" s="4">
        <f t="shared" si="3"/>
        <v>15</v>
      </c>
    </row>
    <row r="93" spans="1:3">
      <c r="A93" t="s">
        <v>107</v>
      </c>
      <c r="B93">
        <v>16</v>
      </c>
      <c r="C93" s="4">
        <f t="shared" si="3"/>
        <v>14</v>
      </c>
    </row>
    <row r="94" spans="1:3">
      <c r="A94" s="3" t="s">
        <v>108</v>
      </c>
      <c r="B94">
        <v>15</v>
      </c>
      <c r="C94" s="4">
        <f t="shared" si="3"/>
        <v>13</v>
      </c>
    </row>
    <row r="95" spans="1:3">
      <c r="A95" s="3" t="s">
        <v>109</v>
      </c>
      <c r="B95">
        <v>14</v>
      </c>
      <c r="C95" s="4">
        <f t="shared" si="3"/>
        <v>13</v>
      </c>
    </row>
    <row r="96" spans="1:3">
      <c r="A96" t="s">
        <v>110</v>
      </c>
      <c r="B96">
        <v>13</v>
      </c>
      <c r="C96" s="4">
        <f t="shared" si="3"/>
        <v>12</v>
      </c>
    </row>
    <row r="97" spans="1:3">
      <c r="A97" t="s">
        <v>111</v>
      </c>
      <c r="B97">
        <v>12</v>
      </c>
      <c r="C97" s="4">
        <f t="shared" si="3"/>
        <v>11</v>
      </c>
    </row>
    <row r="98" spans="1:3">
      <c r="A98" t="s">
        <v>112</v>
      </c>
      <c r="B98">
        <v>11</v>
      </c>
      <c r="C98" s="4">
        <f t="shared" si="3"/>
        <v>10</v>
      </c>
    </row>
    <row r="99" spans="1:3">
      <c r="A99" t="s">
        <v>113</v>
      </c>
      <c r="B99">
        <v>10</v>
      </c>
      <c r="C99" s="4">
        <f t="shared" si="3"/>
        <v>9</v>
      </c>
    </row>
    <row r="100" spans="1:3">
      <c r="A100" t="s">
        <v>210</v>
      </c>
      <c r="B100">
        <v>9</v>
      </c>
      <c r="C100" s="4">
        <f t="shared" si="3"/>
        <v>8</v>
      </c>
    </row>
    <row r="101" spans="1:3">
      <c r="A101" t="s">
        <v>114</v>
      </c>
      <c r="B101">
        <v>8</v>
      </c>
      <c r="C101" s="4">
        <f t="shared" si="3"/>
        <v>7</v>
      </c>
    </row>
    <row r="102" spans="1:3">
      <c r="A102" t="s">
        <v>115</v>
      </c>
      <c r="B102">
        <v>7</v>
      </c>
      <c r="C102" s="4">
        <f t="shared" si="3"/>
        <v>7</v>
      </c>
    </row>
    <row r="103" spans="1:3">
      <c r="A103" t="s">
        <v>209</v>
      </c>
      <c r="B103">
        <v>6</v>
      </c>
      <c r="C103" s="4">
        <f t="shared" si="3"/>
        <v>6</v>
      </c>
    </row>
    <row r="104" spans="1:3">
      <c r="A104" t="s">
        <v>116</v>
      </c>
      <c r="B104">
        <v>5</v>
      </c>
      <c r="C104" s="4">
        <f t="shared" si="3"/>
        <v>5</v>
      </c>
    </row>
    <row r="105" spans="1:3">
      <c r="A105" t="s">
        <v>208</v>
      </c>
      <c r="B105">
        <v>4</v>
      </c>
      <c r="C105" s="4">
        <f t="shared" si="3"/>
        <v>4</v>
      </c>
    </row>
    <row r="106" spans="1:3">
      <c r="A106" t="s">
        <v>207</v>
      </c>
      <c r="B106">
        <v>3</v>
      </c>
      <c r="C106" s="4">
        <f t="shared" si="3"/>
        <v>3</v>
      </c>
    </row>
    <row r="107" spans="1:3">
      <c r="A107" t="s">
        <v>117</v>
      </c>
      <c r="B107">
        <v>2</v>
      </c>
      <c r="C107" s="4">
        <f t="shared" si="3"/>
        <v>2</v>
      </c>
    </row>
    <row r="108" spans="1:3">
      <c r="A108" t="s">
        <v>118</v>
      </c>
      <c r="B108">
        <v>1</v>
      </c>
      <c r="C108" s="4">
        <f t="shared" si="3"/>
        <v>1</v>
      </c>
    </row>
    <row r="109" spans="1:3">
      <c r="C109" s="4"/>
    </row>
    <row r="110" spans="1:3">
      <c r="A110" s="1" t="s">
        <v>119</v>
      </c>
      <c r="C110" s="4"/>
    </row>
    <row r="111" spans="1:3">
      <c r="A111">
        <v>36</v>
      </c>
      <c r="C111" s="4"/>
    </row>
    <row r="112" spans="1:3">
      <c r="A112" t="s">
        <v>120</v>
      </c>
      <c r="B112">
        <v>39</v>
      </c>
      <c r="C112" s="4">
        <f>INT(B112*(A$111/B$112))+1+1</f>
        <v>38</v>
      </c>
    </row>
    <row r="113" spans="1:3">
      <c r="A113" t="s">
        <v>206</v>
      </c>
      <c r="B113">
        <v>38</v>
      </c>
      <c r="C113" s="4">
        <f t="shared" ref="C113:C149" si="4">INT(B113*(A$111/B$112))+1</f>
        <v>36</v>
      </c>
    </row>
    <row r="114" spans="1:3">
      <c r="A114" t="s">
        <v>121</v>
      </c>
      <c r="B114">
        <v>37</v>
      </c>
      <c r="C114" s="4">
        <f t="shared" si="4"/>
        <v>35</v>
      </c>
    </row>
    <row r="115" spans="1:3">
      <c r="A115" t="s">
        <v>122</v>
      </c>
      <c r="B115">
        <v>36</v>
      </c>
      <c r="C115" s="4">
        <f t="shared" si="4"/>
        <v>34</v>
      </c>
    </row>
    <row r="116" spans="1:3">
      <c r="A116" t="s">
        <v>123</v>
      </c>
      <c r="B116">
        <v>35</v>
      </c>
      <c r="C116" s="4">
        <f t="shared" si="4"/>
        <v>33</v>
      </c>
    </row>
    <row r="117" spans="1:3">
      <c r="A117" t="s">
        <v>124</v>
      </c>
      <c r="B117">
        <v>34</v>
      </c>
      <c r="C117" s="4">
        <f t="shared" si="4"/>
        <v>32</v>
      </c>
    </row>
    <row r="118" spans="1:3" s="1" customFormat="1">
      <c r="A118" t="s">
        <v>125</v>
      </c>
      <c r="B118">
        <v>33</v>
      </c>
      <c r="C118" s="4">
        <f t="shared" si="4"/>
        <v>31</v>
      </c>
    </row>
    <row r="119" spans="1:3" s="1" customFormat="1">
      <c r="A119" t="s">
        <v>126</v>
      </c>
      <c r="B119">
        <v>32</v>
      </c>
      <c r="C119" s="4">
        <f t="shared" si="4"/>
        <v>30</v>
      </c>
    </row>
    <row r="120" spans="1:3">
      <c r="A120" t="s">
        <v>127</v>
      </c>
      <c r="B120">
        <v>31</v>
      </c>
      <c r="C120" s="4">
        <f t="shared" si="4"/>
        <v>29</v>
      </c>
    </row>
    <row r="121" spans="1:3">
      <c r="A121" t="s">
        <v>128</v>
      </c>
      <c r="B121">
        <v>30</v>
      </c>
      <c r="C121" s="4">
        <f t="shared" si="4"/>
        <v>28</v>
      </c>
    </row>
    <row r="122" spans="1:3">
      <c r="A122" s="3" t="s">
        <v>129</v>
      </c>
      <c r="B122">
        <v>29</v>
      </c>
      <c r="C122" s="4">
        <f t="shared" si="4"/>
        <v>27</v>
      </c>
    </row>
    <row r="123" spans="1:3">
      <c r="A123" t="s">
        <v>130</v>
      </c>
      <c r="B123">
        <v>28</v>
      </c>
      <c r="C123" s="4">
        <f t="shared" si="4"/>
        <v>26</v>
      </c>
    </row>
    <row r="124" spans="1:3">
      <c r="A124" t="s">
        <v>131</v>
      </c>
      <c r="B124">
        <v>27</v>
      </c>
      <c r="C124" s="4">
        <f t="shared" si="4"/>
        <v>25</v>
      </c>
    </row>
    <row r="125" spans="1:3">
      <c r="A125" t="s">
        <v>132</v>
      </c>
      <c r="B125">
        <v>26</v>
      </c>
      <c r="C125" s="4">
        <f t="shared" si="4"/>
        <v>25</v>
      </c>
    </row>
    <row r="126" spans="1:3">
      <c r="A126" t="s">
        <v>133</v>
      </c>
      <c r="B126">
        <v>25</v>
      </c>
      <c r="C126" s="4">
        <f t="shared" si="4"/>
        <v>24</v>
      </c>
    </row>
    <row r="127" spans="1:3">
      <c r="A127" t="s">
        <v>134</v>
      </c>
      <c r="B127">
        <v>24</v>
      </c>
      <c r="C127" s="4">
        <f t="shared" si="4"/>
        <v>23</v>
      </c>
    </row>
    <row r="128" spans="1:3">
      <c r="A128" t="s">
        <v>135</v>
      </c>
      <c r="B128">
        <v>23</v>
      </c>
      <c r="C128" s="4">
        <f t="shared" si="4"/>
        <v>22</v>
      </c>
    </row>
    <row r="129" spans="1:3">
      <c r="A129" t="s">
        <v>136</v>
      </c>
      <c r="B129">
        <v>22</v>
      </c>
      <c r="C129" s="4">
        <f t="shared" si="4"/>
        <v>21</v>
      </c>
    </row>
    <row r="130" spans="1:3">
      <c r="A130" t="s">
        <v>137</v>
      </c>
      <c r="B130">
        <v>21</v>
      </c>
      <c r="C130" s="4">
        <f t="shared" si="4"/>
        <v>20</v>
      </c>
    </row>
    <row r="131" spans="1:3">
      <c r="A131" t="s">
        <v>138</v>
      </c>
      <c r="B131">
        <v>20</v>
      </c>
      <c r="C131" s="4">
        <f t="shared" si="4"/>
        <v>19</v>
      </c>
    </row>
    <row r="132" spans="1:3">
      <c r="A132" t="s">
        <v>139</v>
      </c>
      <c r="B132">
        <v>19</v>
      </c>
      <c r="C132" s="4">
        <f t="shared" si="4"/>
        <v>18</v>
      </c>
    </row>
    <row r="133" spans="1:3">
      <c r="A133" t="s">
        <v>140</v>
      </c>
      <c r="B133">
        <v>18</v>
      </c>
      <c r="C133" s="4">
        <f t="shared" si="4"/>
        <v>17</v>
      </c>
    </row>
    <row r="134" spans="1:3">
      <c r="A134" t="s">
        <v>141</v>
      </c>
      <c r="B134">
        <v>17</v>
      </c>
      <c r="C134" s="4">
        <f t="shared" si="4"/>
        <v>16</v>
      </c>
    </row>
    <row r="135" spans="1:3">
      <c r="A135" t="s">
        <v>142</v>
      </c>
      <c r="B135">
        <v>16</v>
      </c>
      <c r="C135" s="4">
        <f t="shared" si="4"/>
        <v>15</v>
      </c>
    </row>
    <row r="136" spans="1:3">
      <c r="A136" t="s">
        <v>143</v>
      </c>
      <c r="B136">
        <v>15</v>
      </c>
      <c r="C136" s="4">
        <f t="shared" si="4"/>
        <v>14</v>
      </c>
    </row>
    <row r="137" spans="1:3">
      <c r="A137" t="s">
        <v>144</v>
      </c>
      <c r="B137">
        <v>14</v>
      </c>
      <c r="C137" s="4">
        <f t="shared" si="4"/>
        <v>13</v>
      </c>
    </row>
    <row r="138" spans="1:3">
      <c r="A138" t="s">
        <v>145</v>
      </c>
      <c r="B138">
        <v>13</v>
      </c>
      <c r="C138" s="4">
        <f t="shared" si="4"/>
        <v>13</v>
      </c>
    </row>
    <row r="139" spans="1:3">
      <c r="A139" t="s">
        <v>146</v>
      </c>
      <c r="B139">
        <v>12</v>
      </c>
      <c r="C139" s="4">
        <f t="shared" si="4"/>
        <v>12</v>
      </c>
    </row>
    <row r="140" spans="1:3">
      <c r="A140" t="s">
        <v>147</v>
      </c>
      <c r="B140">
        <v>11</v>
      </c>
      <c r="C140" s="4">
        <f t="shared" si="4"/>
        <v>11</v>
      </c>
    </row>
    <row r="141" spans="1:3">
      <c r="A141" t="s">
        <v>148</v>
      </c>
      <c r="B141">
        <v>10</v>
      </c>
      <c r="C141" s="4">
        <f t="shared" si="4"/>
        <v>10</v>
      </c>
    </row>
    <row r="142" spans="1:3">
      <c r="A142" t="s">
        <v>149</v>
      </c>
      <c r="B142">
        <v>9</v>
      </c>
      <c r="C142" s="4">
        <f t="shared" si="4"/>
        <v>9</v>
      </c>
    </row>
    <row r="143" spans="1:3">
      <c r="A143" t="s">
        <v>150</v>
      </c>
      <c r="B143">
        <v>8</v>
      </c>
      <c r="C143" s="4">
        <f t="shared" si="4"/>
        <v>8</v>
      </c>
    </row>
    <row r="144" spans="1:3">
      <c r="A144" t="s">
        <v>151</v>
      </c>
      <c r="B144">
        <v>7</v>
      </c>
      <c r="C144" s="4">
        <f t="shared" si="4"/>
        <v>7</v>
      </c>
    </row>
    <row r="145" spans="1:3">
      <c r="A145" t="s">
        <v>152</v>
      </c>
      <c r="B145">
        <v>6</v>
      </c>
      <c r="C145" s="4">
        <f t="shared" si="4"/>
        <v>6</v>
      </c>
    </row>
    <row r="146" spans="1:3">
      <c r="A146" t="s">
        <v>153</v>
      </c>
      <c r="B146">
        <v>5</v>
      </c>
      <c r="C146" s="4">
        <f t="shared" si="4"/>
        <v>5</v>
      </c>
    </row>
    <row r="147" spans="1:3">
      <c r="A147" t="s">
        <v>154</v>
      </c>
      <c r="B147">
        <v>4</v>
      </c>
      <c r="C147" s="4">
        <f t="shared" si="4"/>
        <v>4</v>
      </c>
    </row>
    <row r="148" spans="1:3">
      <c r="A148" t="s">
        <v>155</v>
      </c>
      <c r="B148">
        <v>3</v>
      </c>
      <c r="C148" s="4">
        <f t="shared" si="4"/>
        <v>3</v>
      </c>
    </row>
    <row r="149" spans="1:3">
      <c r="A149" t="s">
        <v>156</v>
      </c>
      <c r="B149">
        <v>2</v>
      </c>
      <c r="C149" s="4">
        <f t="shared" si="4"/>
        <v>2</v>
      </c>
    </row>
    <row r="150" spans="1:3">
      <c r="A150" t="s">
        <v>157</v>
      </c>
      <c r="B150">
        <v>1</v>
      </c>
      <c r="C150" s="4">
        <f>INT(B150*(A$111/B$112))+1</f>
        <v>1</v>
      </c>
    </row>
    <row r="151" spans="1:3">
      <c r="B151" s="1"/>
      <c r="C151" s="4"/>
    </row>
    <row r="152" spans="1:3">
      <c r="A152" t="s">
        <v>158</v>
      </c>
      <c r="B152" s="1"/>
      <c r="C152" s="4"/>
    </row>
    <row r="153" spans="1:3">
      <c r="A153" s="3">
        <v>40</v>
      </c>
      <c r="C153" s="4"/>
    </row>
    <row r="154" spans="1:3">
      <c r="A154" t="s">
        <v>159</v>
      </c>
      <c r="B154">
        <v>19</v>
      </c>
      <c r="C154" s="4">
        <f>INT(B154*(A$153/B$154))+1+1</f>
        <v>42</v>
      </c>
    </row>
    <row r="155" spans="1:3">
      <c r="A155" t="s">
        <v>160</v>
      </c>
      <c r="B155">
        <v>18</v>
      </c>
      <c r="C155" s="4">
        <f t="shared" ref="C155:C171" si="5">INT(B155*(A$153/B$154))+1</f>
        <v>38</v>
      </c>
    </row>
    <row r="156" spans="1:3">
      <c r="A156" t="s">
        <v>161</v>
      </c>
      <c r="B156">
        <v>17</v>
      </c>
      <c r="C156" s="4">
        <f t="shared" si="5"/>
        <v>36</v>
      </c>
    </row>
    <row r="157" spans="1:3">
      <c r="A157" t="s">
        <v>162</v>
      </c>
      <c r="B157">
        <v>16</v>
      </c>
      <c r="C157" s="4">
        <f t="shared" si="5"/>
        <v>34</v>
      </c>
    </row>
    <row r="158" spans="1:3">
      <c r="A158" t="s">
        <v>163</v>
      </c>
      <c r="B158">
        <v>15</v>
      </c>
      <c r="C158" s="4">
        <f t="shared" si="5"/>
        <v>32</v>
      </c>
    </row>
    <row r="159" spans="1:3">
      <c r="A159" t="s">
        <v>164</v>
      </c>
      <c r="B159">
        <v>14</v>
      </c>
      <c r="C159" s="4">
        <f t="shared" si="5"/>
        <v>30</v>
      </c>
    </row>
    <row r="160" spans="1:3">
      <c r="A160" t="s">
        <v>165</v>
      </c>
      <c r="B160">
        <v>13</v>
      </c>
      <c r="C160" s="4">
        <f t="shared" si="5"/>
        <v>28</v>
      </c>
    </row>
    <row r="161" spans="1:3">
      <c r="A161" t="s">
        <v>166</v>
      </c>
      <c r="B161">
        <v>12</v>
      </c>
      <c r="C161" s="4">
        <f t="shared" si="5"/>
        <v>26</v>
      </c>
    </row>
    <row r="162" spans="1:3">
      <c r="A162" t="s">
        <v>167</v>
      </c>
      <c r="B162">
        <v>11</v>
      </c>
      <c r="C162" s="4">
        <f t="shared" si="5"/>
        <v>24</v>
      </c>
    </row>
    <row r="163" spans="1:3">
      <c r="A163" t="s">
        <v>168</v>
      </c>
      <c r="B163">
        <v>10</v>
      </c>
      <c r="C163" s="4">
        <f t="shared" si="5"/>
        <v>22</v>
      </c>
    </row>
    <row r="164" spans="1:3">
      <c r="A164" t="s">
        <v>169</v>
      </c>
      <c r="B164">
        <v>9</v>
      </c>
      <c r="C164" s="4">
        <f t="shared" si="5"/>
        <v>19</v>
      </c>
    </row>
    <row r="165" spans="1:3">
      <c r="A165" t="s">
        <v>170</v>
      </c>
      <c r="B165">
        <v>8</v>
      </c>
      <c r="C165" s="4">
        <f t="shared" si="5"/>
        <v>17</v>
      </c>
    </row>
    <row r="166" spans="1:3">
      <c r="A166" t="s">
        <v>171</v>
      </c>
      <c r="B166">
        <v>7</v>
      </c>
      <c r="C166" s="4">
        <f t="shared" si="5"/>
        <v>15</v>
      </c>
    </row>
    <row r="167" spans="1:3">
      <c r="A167" t="s">
        <v>172</v>
      </c>
      <c r="B167">
        <v>6</v>
      </c>
      <c r="C167" s="4">
        <f t="shared" si="5"/>
        <v>13</v>
      </c>
    </row>
    <row r="168" spans="1:3">
      <c r="A168" t="s">
        <v>173</v>
      </c>
      <c r="B168">
        <v>5</v>
      </c>
      <c r="C168" s="4">
        <f t="shared" si="5"/>
        <v>11</v>
      </c>
    </row>
    <row r="169" spans="1:3">
      <c r="A169" t="s">
        <v>174</v>
      </c>
      <c r="B169">
        <v>4</v>
      </c>
      <c r="C169" s="4">
        <f t="shared" si="5"/>
        <v>9</v>
      </c>
    </row>
    <row r="170" spans="1:3">
      <c r="A170" t="s">
        <v>175</v>
      </c>
      <c r="B170">
        <v>3</v>
      </c>
      <c r="C170" s="4">
        <f t="shared" si="5"/>
        <v>7</v>
      </c>
    </row>
    <row r="171" spans="1:3">
      <c r="A171" t="s">
        <v>176</v>
      </c>
      <c r="B171">
        <v>2</v>
      </c>
      <c r="C171" s="4">
        <f t="shared" si="5"/>
        <v>5</v>
      </c>
    </row>
    <row r="172" spans="1:3">
      <c r="A172" t="s">
        <v>177</v>
      </c>
      <c r="B172">
        <v>1</v>
      </c>
      <c r="C172" s="4">
        <f>INT(B172*(A$153/B$154))+1</f>
        <v>3</v>
      </c>
    </row>
    <row r="173" spans="1:3" s="1" customFormat="1">
      <c r="A173"/>
    </row>
    <row r="174" spans="1:3">
      <c r="A174" s="1" t="s">
        <v>178</v>
      </c>
      <c r="C174" s="4"/>
    </row>
    <row r="175" spans="1:3">
      <c r="A175">
        <v>44</v>
      </c>
      <c r="C175" s="4"/>
    </row>
    <row r="176" spans="1:3">
      <c r="A176" t="s">
        <v>179</v>
      </c>
      <c r="B176">
        <v>16</v>
      </c>
      <c r="C176" s="4">
        <f>INT(B176*(A$175/B$176))+1+1</f>
        <v>46</v>
      </c>
    </row>
    <row r="177" spans="1:3">
      <c r="A177" s="3" t="s">
        <v>180</v>
      </c>
      <c r="B177">
        <v>15</v>
      </c>
      <c r="C177" s="4">
        <f t="shared" ref="C177:C190" si="6">INT(B177*(A$175/B$176))+1</f>
        <v>42</v>
      </c>
    </row>
    <row r="178" spans="1:3">
      <c r="A178" t="s">
        <v>181</v>
      </c>
      <c r="B178">
        <v>14</v>
      </c>
      <c r="C178" s="4">
        <f t="shared" si="6"/>
        <v>39</v>
      </c>
    </row>
    <row r="179" spans="1:3">
      <c r="A179" t="s">
        <v>182</v>
      </c>
      <c r="B179">
        <v>13</v>
      </c>
      <c r="C179" s="4">
        <f t="shared" si="6"/>
        <v>36</v>
      </c>
    </row>
    <row r="180" spans="1:3">
      <c r="A180" t="s">
        <v>183</v>
      </c>
      <c r="B180">
        <v>12</v>
      </c>
      <c r="C180" s="4">
        <f t="shared" si="6"/>
        <v>34</v>
      </c>
    </row>
    <row r="181" spans="1:3">
      <c r="A181" t="s">
        <v>184</v>
      </c>
      <c r="B181">
        <v>11</v>
      </c>
      <c r="C181" s="4">
        <f t="shared" si="6"/>
        <v>31</v>
      </c>
    </row>
    <row r="182" spans="1:3">
      <c r="A182" t="s">
        <v>185</v>
      </c>
      <c r="B182">
        <v>10</v>
      </c>
      <c r="C182" s="4">
        <f t="shared" si="6"/>
        <v>28</v>
      </c>
    </row>
    <row r="183" spans="1:3">
      <c r="A183" t="s">
        <v>186</v>
      </c>
      <c r="B183">
        <v>9</v>
      </c>
      <c r="C183" s="4">
        <f t="shared" si="6"/>
        <v>25</v>
      </c>
    </row>
    <row r="184" spans="1:3">
      <c r="A184" t="s">
        <v>187</v>
      </c>
      <c r="B184">
        <v>8</v>
      </c>
      <c r="C184" s="4">
        <f t="shared" si="6"/>
        <v>23</v>
      </c>
    </row>
    <row r="185" spans="1:3">
      <c r="A185" t="s">
        <v>188</v>
      </c>
      <c r="B185">
        <v>7</v>
      </c>
      <c r="C185" s="4">
        <f t="shared" si="6"/>
        <v>20</v>
      </c>
    </row>
    <row r="186" spans="1:3">
      <c r="A186" t="s">
        <v>189</v>
      </c>
      <c r="B186">
        <v>6</v>
      </c>
      <c r="C186" s="4">
        <f t="shared" si="6"/>
        <v>17</v>
      </c>
    </row>
    <row r="187" spans="1:3">
      <c r="A187" t="s">
        <v>190</v>
      </c>
      <c r="B187">
        <v>5</v>
      </c>
      <c r="C187" s="4">
        <f t="shared" si="6"/>
        <v>14</v>
      </c>
    </row>
    <row r="188" spans="1:3">
      <c r="A188" t="s">
        <v>191</v>
      </c>
      <c r="B188">
        <v>4</v>
      </c>
      <c r="C188" s="4">
        <f t="shared" si="6"/>
        <v>12</v>
      </c>
    </row>
    <row r="189" spans="1:3">
      <c r="A189" t="s">
        <v>192</v>
      </c>
      <c r="B189">
        <v>3</v>
      </c>
      <c r="C189" s="4">
        <f t="shared" si="6"/>
        <v>9</v>
      </c>
    </row>
    <row r="190" spans="1:3">
      <c r="A190" t="s">
        <v>193</v>
      </c>
      <c r="B190">
        <v>2</v>
      </c>
      <c r="C190" s="4">
        <f t="shared" si="6"/>
        <v>6</v>
      </c>
    </row>
    <row r="191" spans="1:3">
      <c r="A191" t="s">
        <v>194</v>
      </c>
      <c r="B191">
        <v>1</v>
      </c>
      <c r="C191" s="4">
        <f>INT(B191*(A$175/B$176))+1</f>
        <v>3</v>
      </c>
    </row>
    <row r="194" spans="1:3">
      <c r="A194" s="1" t="s">
        <v>195</v>
      </c>
    </row>
    <row r="195" spans="1:3">
      <c r="A195">
        <v>48</v>
      </c>
    </row>
    <row r="196" spans="1:3">
      <c r="A196" t="s">
        <v>196</v>
      </c>
      <c r="B196">
        <v>10</v>
      </c>
      <c r="C196" s="4">
        <f>INT(B196*(A$195/B$196))+1+1</f>
        <v>50</v>
      </c>
    </row>
    <row r="197" spans="1:3">
      <c r="A197" t="s">
        <v>197</v>
      </c>
      <c r="B197">
        <v>9</v>
      </c>
      <c r="C197" s="4">
        <f t="shared" ref="C197:C204" si="7">INT(B197*(A$195/B$196))+1</f>
        <v>44</v>
      </c>
    </row>
    <row r="198" spans="1:3">
      <c r="A198" t="s">
        <v>198</v>
      </c>
      <c r="B198">
        <v>8</v>
      </c>
      <c r="C198" s="4">
        <f t="shared" si="7"/>
        <v>39</v>
      </c>
    </row>
    <row r="199" spans="1:3">
      <c r="A199" t="s">
        <v>199</v>
      </c>
      <c r="B199">
        <v>7</v>
      </c>
      <c r="C199" s="4">
        <f t="shared" si="7"/>
        <v>34</v>
      </c>
    </row>
    <row r="200" spans="1:3">
      <c r="A200" t="s">
        <v>200</v>
      </c>
      <c r="B200">
        <v>6</v>
      </c>
      <c r="C200" s="4">
        <f t="shared" si="7"/>
        <v>29</v>
      </c>
    </row>
    <row r="201" spans="1:3">
      <c r="A201" t="s">
        <v>201</v>
      </c>
      <c r="B201">
        <v>5</v>
      </c>
      <c r="C201" s="4">
        <f t="shared" si="7"/>
        <v>25</v>
      </c>
    </row>
    <row r="202" spans="1:3">
      <c r="A202" t="s">
        <v>202</v>
      </c>
      <c r="B202">
        <v>4</v>
      </c>
      <c r="C202" s="4">
        <f t="shared" si="7"/>
        <v>20</v>
      </c>
    </row>
    <row r="203" spans="1:3">
      <c r="A203" t="s">
        <v>203</v>
      </c>
      <c r="B203">
        <v>3</v>
      </c>
      <c r="C203" s="4">
        <f t="shared" si="7"/>
        <v>15</v>
      </c>
    </row>
    <row r="204" spans="1:3">
      <c r="A204" t="s">
        <v>204</v>
      </c>
      <c r="B204">
        <v>2</v>
      </c>
      <c r="C204" s="4">
        <f t="shared" si="7"/>
        <v>10</v>
      </c>
    </row>
    <row r="205" spans="1:3">
      <c r="A205" t="s">
        <v>205</v>
      </c>
      <c r="B205">
        <v>1</v>
      </c>
      <c r="C205" s="4">
        <f>INT(B205*(A$195/B$196))+1</f>
        <v>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6"/>
  <sheetViews>
    <sheetView topLeftCell="A76" workbookViewId="0">
      <selection activeCell="C34" sqref="C34"/>
    </sheetView>
  </sheetViews>
  <sheetFormatPr defaultRowHeight="15"/>
  <cols>
    <col min="1" max="1" width="84.5703125" customWidth="1"/>
    <col min="2" max="2" width="6.140625" style="27" customWidth="1"/>
  </cols>
  <sheetData>
    <row r="1" spans="1:3" ht="15.75">
      <c r="A1" s="42" t="s">
        <v>551</v>
      </c>
    </row>
    <row r="2" spans="1:3" ht="15.75">
      <c r="A2" s="43"/>
    </row>
    <row r="3" spans="1:3" ht="15.75">
      <c r="A3" s="42" t="s">
        <v>413</v>
      </c>
      <c r="C3" s="1" t="s">
        <v>1</v>
      </c>
    </row>
    <row r="4" spans="1:3" ht="15.75">
      <c r="A4" s="44">
        <v>28</v>
      </c>
    </row>
    <row r="5" spans="1:3" ht="15.75">
      <c r="A5" s="43" t="s">
        <v>414</v>
      </c>
      <c r="B5" s="27">
        <v>30</v>
      </c>
      <c r="C5" s="4">
        <f>INT(B5*(A$4/B$5))+1+1</f>
        <v>30</v>
      </c>
    </row>
    <row r="6" spans="1:3" ht="15.75">
      <c r="A6" s="43" t="s">
        <v>415</v>
      </c>
      <c r="B6" s="27">
        <v>29</v>
      </c>
      <c r="C6" s="4">
        <f t="shared" ref="C6:C33" si="0">INT(B6*(A$4/B$5))+1</f>
        <v>28</v>
      </c>
    </row>
    <row r="7" spans="1:3" ht="15.75">
      <c r="A7" s="43" t="s">
        <v>416</v>
      </c>
      <c r="B7" s="27">
        <v>28</v>
      </c>
      <c r="C7" s="4">
        <f t="shared" si="0"/>
        <v>27</v>
      </c>
    </row>
    <row r="8" spans="1:3" ht="15.75">
      <c r="A8" s="43" t="s">
        <v>417</v>
      </c>
      <c r="B8" s="27">
        <v>27</v>
      </c>
      <c r="C8" s="4">
        <f t="shared" si="0"/>
        <v>26</v>
      </c>
    </row>
    <row r="9" spans="1:3" ht="15.75">
      <c r="A9" s="43" t="s">
        <v>418</v>
      </c>
      <c r="B9" s="27">
        <v>26</v>
      </c>
      <c r="C9" s="4">
        <f t="shared" si="0"/>
        <v>25</v>
      </c>
    </row>
    <row r="10" spans="1:3" ht="15.75">
      <c r="A10" s="43" t="s">
        <v>419</v>
      </c>
      <c r="B10" s="27">
        <v>25</v>
      </c>
      <c r="C10" s="4">
        <f t="shared" si="0"/>
        <v>24</v>
      </c>
    </row>
    <row r="11" spans="1:3" ht="15.75">
      <c r="A11" s="43" t="s">
        <v>420</v>
      </c>
      <c r="B11" s="27">
        <v>24</v>
      </c>
      <c r="C11" s="4">
        <f t="shared" si="0"/>
        <v>23</v>
      </c>
    </row>
    <row r="12" spans="1:3" ht="15.75">
      <c r="A12" s="43" t="s">
        <v>421</v>
      </c>
      <c r="B12" s="27">
        <v>23</v>
      </c>
      <c r="C12" s="4">
        <f t="shared" si="0"/>
        <v>22</v>
      </c>
    </row>
    <row r="13" spans="1:3" ht="15.75">
      <c r="A13" s="43" t="s">
        <v>422</v>
      </c>
      <c r="B13" s="27">
        <v>22</v>
      </c>
      <c r="C13" s="4">
        <f t="shared" si="0"/>
        <v>21</v>
      </c>
    </row>
    <row r="14" spans="1:3" ht="15.75">
      <c r="A14" s="43" t="s">
        <v>423</v>
      </c>
      <c r="B14" s="27">
        <v>21</v>
      </c>
      <c r="C14" s="4">
        <f t="shared" si="0"/>
        <v>20</v>
      </c>
    </row>
    <row r="15" spans="1:3" ht="15.75">
      <c r="A15" s="43" t="s">
        <v>424</v>
      </c>
      <c r="B15" s="27">
        <v>20</v>
      </c>
      <c r="C15" s="4">
        <f t="shared" si="0"/>
        <v>19</v>
      </c>
    </row>
    <row r="16" spans="1:3" ht="15.75">
      <c r="A16" s="43" t="s">
        <v>425</v>
      </c>
      <c r="B16" s="27">
        <v>19</v>
      </c>
      <c r="C16" s="4">
        <f t="shared" si="0"/>
        <v>18</v>
      </c>
    </row>
    <row r="17" spans="1:3" ht="15.75">
      <c r="A17" s="43" t="s">
        <v>426</v>
      </c>
      <c r="B17" s="27">
        <v>18</v>
      </c>
      <c r="C17" s="4">
        <f t="shared" si="0"/>
        <v>17</v>
      </c>
    </row>
    <row r="18" spans="1:3" ht="15.75">
      <c r="A18" s="43" t="s">
        <v>427</v>
      </c>
      <c r="B18" s="27">
        <v>17</v>
      </c>
      <c r="C18" s="4">
        <f t="shared" si="0"/>
        <v>16</v>
      </c>
    </row>
    <row r="19" spans="1:3" ht="15.75">
      <c r="A19" s="43" t="s">
        <v>428</v>
      </c>
      <c r="B19" s="27">
        <v>16</v>
      </c>
      <c r="C19" s="4">
        <f t="shared" si="0"/>
        <v>15</v>
      </c>
    </row>
    <row r="20" spans="1:3" ht="15.75">
      <c r="A20" s="43" t="s">
        <v>429</v>
      </c>
      <c r="B20" s="27">
        <v>15</v>
      </c>
      <c r="C20" s="4">
        <f t="shared" si="0"/>
        <v>15</v>
      </c>
    </row>
    <row r="21" spans="1:3" ht="15.75">
      <c r="A21" s="43" t="s">
        <v>430</v>
      </c>
      <c r="B21" s="27">
        <v>14</v>
      </c>
      <c r="C21" s="4">
        <f t="shared" si="0"/>
        <v>14</v>
      </c>
    </row>
    <row r="22" spans="1:3" ht="15.75">
      <c r="A22" s="43" t="s">
        <v>431</v>
      </c>
      <c r="B22" s="27">
        <v>13</v>
      </c>
      <c r="C22" s="4">
        <f t="shared" si="0"/>
        <v>13</v>
      </c>
    </row>
    <row r="23" spans="1:3" ht="15.75">
      <c r="A23" s="43" t="s">
        <v>432</v>
      </c>
      <c r="B23" s="27">
        <v>12</v>
      </c>
      <c r="C23" s="4">
        <f t="shared" si="0"/>
        <v>12</v>
      </c>
    </row>
    <row r="24" spans="1:3" ht="15.75">
      <c r="A24" s="43" t="s">
        <v>433</v>
      </c>
      <c r="B24" s="27">
        <v>11</v>
      </c>
      <c r="C24" s="4">
        <f t="shared" si="0"/>
        <v>11</v>
      </c>
    </row>
    <row r="25" spans="1:3" ht="15.75">
      <c r="A25" s="43" t="s">
        <v>555</v>
      </c>
      <c r="B25" s="27">
        <v>10</v>
      </c>
      <c r="C25" s="4">
        <f t="shared" si="0"/>
        <v>10</v>
      </c>
    </row>
    <row r="26" spans="1:3" ht="15.75">
      <c r="A26" s="43" t="s">
        <v>434</v>
      </c>
      <c r="B26" s="27">
        <v>9</v>
      </c>
      <c r="C26" s="4">
        <f t="shared" si="0"/>
        <v>9</v>
      </c>
    </row>
    <row r="27" spans="1:3" ht="15.75">
      <c r="A27" s="43" t="s">
        <v>435</v>
      </c>
      <c r="B27" s="27">
        <v>8</v>
      </c>
      <c r="C27" s="4">
        <f t="shared" si="0"/>
        <v>8</v>
      </c>
    </row>
    <row r="28" spans="1:3" ht="15.75">
      <c r="A28" s="43" t="s">
        <v>436</v>
      </c>
      <c r="B28" s="27">
        <v>7</v>
      </c>
      <c r="C28" s="4">
        <f t="shared" si="0"/>
        <v>7</v>
      </c>
    </row>
    <row r="29" spans="1:3" ht="15.75">
      <c r="A29" s="43" t="s">
        <v>437</v>
      </c>
      <c r="B29" s="27">
        <v>6</v>
      </c>
      <c r="C29" s="4">
        <f t="shared" si="0"/>
        <v>6</v>
      </c>
    </row>
    <row r="30" spans="1:3" ht="15.75">
      <c r="A30" s="43" t="s">
        <v>438</v>
      </c>
      <c r="B30" s="27">
        <v>5</v>
      </c>
      <c r="C30" s="4">
        <f t="shared" si="0"/>
        <v>5</v>
      </c>
    </row>
    <row r="31" spans="1:3" ht="15.75">
      <c r="A31" s="43" t="s">
        <v>439</v>
      </c>
      <c r="B31" s="27">
        <v>4</v>
      </c>
      <c r="C31" s="4">
        <f t="shared" si="0"/>
        <v>4</v>
      </c>
    </row>
    <row r="32" spans="1:3" ht="18.75" customHeight="1">
      <c r="A32" s="43" t="s">
        <v>440</v>
      </c>
      <c r="B32" s="27">
        <v>3</v>
      </c>
      <c r="C32" s="4">
        <f t="shared" si="0"/>
        <v>3</v>
      </c>
    </row>
    <row r="33" spans="1:3" ht="15.75">
      <c r="A33" s="43" t="s">
        <v>441</v>
      </c>
      <c r="B33" s="27">
        <v>2</v>
      </c>
      <c r="C33" s="4">
        <f t="shared" si="0"/>
        <v>2</v>
      </c>
    </row>
    <row r="34" spans="1:3" ht="15.75">
      <c r="A34" s="43" t="s">
        <v>442</v>
      </c>
      <c r="B34" s="27">
        <v>1</v>
      </c>
      <c r="C34" s="4">
        <f>INT(B34*(A$4/B$5))+1</f>
        <v>1</v>
      </c>
    </row>
    <row r="35" spans="1:3" ht="15.75">
      <c r="A35" s="43"/>
    </row>
    <row r="36" spans="1:3" ht="15.75">
      <c r="A36" s="42" t="s">
        <v>443</v>
      </c>
    </row>
    <row r="37" spans="1:3" s="45" customFormat="1" ht="15.75">
      <c r="A37" s="44">
        <v>32</v>
      </c>
      <c r="B37" s="46"/>
    </row>
    <row r="38" spans="1:3" ht="15.75">
      <c r="A38" s="43" t="s">
        <v>444</v>
      </c>
      <c r="B38" s="27">
        <v>4</v>
      </c>
      <c r="C38" s="4">
        <f>INT(B38*(A$37/B$38))+1+1</f>
        <v>34</v>
      </c>
    </row>
    <row r="39" spans="1:3" ht="15.75">
      <c r="A39" s="43" t="s">
        <v>445</v>
      </c>
      <c r="B39" s="27">
        <v>3</v>
      </c>
      <c r="C39" s="4">
        <f t="shared" ref="C39:C40" si="1">INT(B39*(A$37/B$38))+1</f>
        <v>25</v>
      </c>
    </row>
    <row r="40" spans="1:3" ht="15.75">
      <c r="A40" s="43" t="s">
        <v>446</v>
      </c>
      <c r="B40" s="27">
        <v>2</v>
      </c>
      <c r="C40" s="4">
        <f t="shared" si="1"/>
        <v>17</v>
      </c>
    </row>
    <row r="41" spans="1:3" ht="15.75">
      <c r="A41" s="43" t="s">
        <v>447</v>
      </c>
      <c r="B41" s="27">
        <v>1</v>
      </c>
      <c r="C41" s="4">
        <f>INT(B41*(A$37/B$38))+1</f>
        <v>9</v>
      </c>
    </row>
    <row r="42" spans="1:3" ht="15.75">
      <c r="A42" s="43"/>
    </row>
    <row r="43" spans="1:3" ht="15.75">
      <c r="A43" s="42" t="s">
        <v>448</v>
      </c>
    </row>
    <row r="44" spans="1:3" s="45" customFormat="1" ht="15.75">
      <c r="A44" s="44">
        <v>32</v>
      </c>
      <c r="B44" s="46"/>
    </row>
    <row r="45" spans="1:3" ht="15" customHeight="1">
      <c r="A45" s="43" t="s">
        <v>449</v>
      </c>
      <c r="B45" s="27">
        <v>23</v>
      </c>
      <c r="C45" s="4">
        <f>INT(B45*(A$44/B$45))+1+1</f>
        <v>34</v>
      </c>
    </row>
    <row r="46" spans="1:3" ht="15.75">
      <c r="A46" s="43" t="s">
        <v>450</v>
      </c>
      <c r="B46" s="27">
        <v>22</v>
      </c>
      <c r="C46" s="4">
        <f t="shared" ref="C46:C65" si="2">INT(B46*(A$44/B$45))+1</f>
        <v>31</v>
      </c>
    </row>
    <row r="47" spans="1:3" ht="15.75">
      <c r="A47" s="43" t="s">
        <v>451</v>
      </c>
      <c r="B47" s="27">
        <v>21</v>
      </c>
      <c r="C47" s="4">
        <f t="shared" si="2"/>
        <v>30</v>
      </c>
    </row>
    <row r="48" spans="1:3" ht="15.75">
      <c r="A48" s="43" t="s">
        <v>452</v>
      </c>
      <c r="B48" s="27">
        <v>20</v>
      </c>
      <c r="C48" s="4">
        <f t="shared" si="2"/>
        <v>28</v>
      </c>
    </row>
    <row r="49" spans="1:3" ht="15.75">
      <c r="A49" s="43" t="s">
        <v>453</v>
      </c>
      <c r="B49" s="27">
        <v>19</v>
      </c>
      <c r="C49" s="4">
        <f t="shared" si="2"/>
        <v>27</v>
      </c>
    </row>
    <row r="50" spans="1:3" ht="15.75">
      <c r="A50" s="43" t="s">
        <v>454</v>
      </c>
      <c r="B50" s="27">
        <v>18</v>
      </c>
      <c r="C50" s="4">
        <f t="shared" si="2"/>
        <v>26</v>
      </c>
    </row>
    <row r="51" spans="1:3" ht="15.75">
      <c r="A51" s="43" t="s">
        <v>455</v>
      </c>
      <c r="B51" s="27">
        <v>17</v>
      </c>
      <c r="C51" s="4">
        <f t="shared" si="2"/>
        <v>24</v>
      </c>
    </row>
    <row r="52" spans="1:3" ht="15.75">
      <c r="A52" s="43" t="s">
        <v>552</v>
      </c>
      <c r="B52" s="27">
        <v>16</v>
      </c>
      <c r="C52" s="4">
        <f t="shared" si="2"/>
        <v>23</v>
      </c>
    </row>
    <row r="53" spans="1:3" ht="15.75">
      <c r="A53" s="43" t="s">
        <v>456</v>
      </c>
      <c r="B53" s="27">
        <v>15</v>
      </c>
      <c r="C53" s="4">
        <f t="shared" si="2"/>
        <v>21</v>
      </c>
    </row>
    <row r="54" spans="1:3" ht="15.75">
      <c r="A54" s="43" t="s">
        <v>457</v>
      </c>
      <c r="B54" s="27">
        <v>14</v>
      </c>
      <c r="C54" s="4">
        <f t="shared" si="2"/>
        <v>20</v>
      </c>
    </row>
    <row r="55" spans="1:3" ht="15.75">
      <c r="A55" s="43" t="s">
        <v>458</v>
      </c>
      <c r="B55" s="27">
        <v>13</v>
      </c>
      <c r="C55" s="4">
        <f t="shared" si="2"/>
        <v>19</v>
      </c>
    </row>
    <row r="56" spans="1:3" ht="15.75">
      <c r="A56" s="43" t="s">
        <v>459</v>
      </c>
      <c r="B56" s="27">
        <v>12</v>
      </c>
      <c r="C56" s="4">
        <f t="shared" si="2"/>
        <v>17</v>
      </c>
    </row>
    <row r="57" spans="1:3" ht="15.75">
      <c r="A57" s="43" t="s">
        <v>565</v>
      </c>
      <c r="B57" s="27">
        <v>11</v>
      </c>
      <c r="C57" s="4">
        <f t="shared" si="2"/>
        <v>16</v>
      </c>
    </row>
    <row r="58" spans="1:3" ht="15.75">
      <c r="A58" s="43" t="s">
        <v>460</v>
      </c>
      <c r="B58" s="27">
        <v>10</v>
      </c>
      <c r="C58" s="4">
        <f t="shared" si="2"/>
        <v>14</v>
      </c>
    </row>
    <row r="59" spans="1:3" ht="15.75">
      <c r="A59" s="43" t="s">
        <v>461</v>
      </c>
      <c r="B59" s="27">
        <v>9</v>
      </c>
      <c r="C59" s="4">
        <f t="shared" si="2"/>
        <v>13</v>
      </c>
    </row>
    <row r="60" spans="1:3" ht="15.75">
      <c r="A60" s="43" t="s">
        <v>462</v>
      </c>
      <c r="B60" s="27">
        <v>8</v>
      </c>
      <c r="C60" s="4">
        <f t="shared" si="2"/>
        <v>12</v>
      </c>
    </row>
    <row r="61" spans="1:3" ht="15.75">
      <c r="A61" s="43" t="s">
        <v>463</v>
      </c>
      <c r="B61" s="27">
        <v>7</v>
      </c>
      <c r="C61" s="4">
        <f t="shared" si="2"/>
        <v>10</v>
      </c>
    </row>
    <row r="62" spans="1:3" ht="15.75">
      <c r="A62" s="43" t="s">
        <v>464</v>
      </c>
      <c r="B62" s="27">
        <v>6</v>
      </c>
      <c r="C62" s="4">
        <f t="shared" si="2"/>
        <v>9</v>
      </c>
    </row>
    <row r="63" spans="1:3" ht="15.75">
      <c r="A63" s="43" t="s">
        <v>465</v>
      </c>
      <c r="B63" s="27">
        <v>5</v>
      </c>
      <c r="C63" s="4">
        <f t="shared" si="2"/>
        <v>7</v>
      </c>
    </row>
    <row r="64" spans="1:3" ht="15.75">
      <c r="A64" s="43" t="s">
        <v>466</v>
      </c>
      <c r="B64" s="27">
        <v>4</v>
      </c>
      <c r="C64" s="4">
        <f t="shared" si="2"/>
        <v>6</v>
      </c>
    </row>
    <row r="65" spans="1:3" ht="15.75">
      <c r="A65" s="43" t="s">
        <v>467</v>
      </c>
      <c r="B65" s="27">
        <v>3</v>
      </c>
      <c r="C65" s="4">
        <f t="shared" si="2"/>
        <v>5</v>
      </c>
    </row>
    <row r="66" spans="1:3" ht="15.75">
      <c r="A66" s="43" t="s">
        <v>468</v>
      </c>
      <c r="B66" s="27">
        <v>2</v>
      </c>
      <c r="C66" s="4">
        <f>INT(B95*(A$44/B$45))+1</f>
        <v>3</v>
      </c>
    </row>
    <row r="67" spans="1:3" ht="15.75">
      <c r="A67" s="43" t="s">
        <v>469</v>
      </c>
      <c r="B67" s="27">
        <v>1</v>
      </c>
      <c r="C67" s="4">
        <f>INT(B96*(A$44/B$45))+1</f>
        <v>2</v>
      </c>
    </row>
    <row r="68" spans="1:3" ht="15.75">
      <c r="A68" s="43"/>
    </row>
    <row r="69" spans="1:3" ht="15.75">
      <c r="A69" s="42" t="s">
        <v>470</v>
      </c>
    </row>
    <row r="70" spans="1:3" s="45" customFormat="1" ht="15.75">
      <c r="A70" s="44">
        <v>36</v>
      </c>
      <c r="B70" s="46"/>
    </row>
    <row r="71" spans="1:3" ht="15.75">
      <c r="A71" s="43" t="s">
        <v>471</v>
      </c>
      <c r="B71" s="27">
        <v>26</v>
      </c>
      <c r="C71" s="4">
        <f>INT(B71*(A$70/B$71))+1+1</f>
        <v>38</v>
      </c>
    </row>
    <row r="72" spans="1:3" ht="15.75">
      <c r="A72" s="43" t="s">
        <v>472</v>
      </c>
      <c r="B72" s="27">
        <v>25</v>
      </c>
      <c r="C72" s="4">
        <f t="shared" ref="C72:C95" si="3">INT(B72*(A$70/B$71))+1</f>
        <v>35</v>
      </c>
    </row>
    <row r="73" spans="1:3" ht="15.75">
      <c r="A73" s="43" t="s">
        <v>473</v>
      </c>
      <c r="B73" s="27">
        <v>24</v>
      </c>
      <c r="C73" s="4">
        <f t="shared" si="3"/>
        <v>34</v>
      </c>
    </row>
    <row r="74" spans="1:3" ht="15.75">
      <c r="A74" s="43" t="s">
        <v>474</v>
      </c>
      <c r="B74" s="27">
        <v>23</v>
      </c>
      <c r="C74" s="4">
        <f t="shared" si="3"/>
        <v>32</v>
      </c>
    </row>
    <row r="75" spans="1:3" ht="15.75">
      <c r="A75" s="43" t="s">
        <v>475</v>
      </c>
      <c r="B75" s="27">
        <v>22</v>
      </c>
      <c r="C75" s="4">
        <f t="shared" si="3"/>
        <v>31</v>
      </c>
    </row>
    <row r="76" spans="1:3" ht="15.75">
      <c r="A76" s="43" t="s">
        <v>476</v>
      </c>
      <c r="B76" s="27">
        <v>21</v>
      </c>
      <c r="C76" s="4">
        <f t="shared" si="3"/>
        <v>30</v>
      </c>
    </row>
    <row r="77" spans="1:3" ht="15.75">
      <c r="A77" s="43" t="s">
        <v>477</v>
      </c>
      <c r="B77" s="27">
        <v>20</v>
      </c>
      <c r="C77" s="4">
        <f t="shared" si="3"/>
        <v>28</v>
      </c>
    </row>
    <row r="78" spans="1:3" ht="15.75">
      <c r="A78" s="43" t="s">
        <v>478</v>
      </c>
      <c r="B78" s="27">
        <v>19</v>
      </c>
      <c r="C78" s="4">
        <f t="shared" si="3"/>
        <v>27</v>
      </c>
    </row>
    <row r="79" spans="1:3" ht="15.75">
      <c r="A79" s="43" t="s">
        <v>479</v>
      </c>
      <c r="B79" s="27">
        <v>18</v>
      </c>
      <c r="C79" s="4">
        <f t="shared" si="3"/>
        <v>25</v>
      </c>
    </row>
    <row r="80" spans="1:3" ht="15.75">
      <c r="A80" s="43" t="s">
        <v>480</v>
      </c>
      <c r="B80" s="27">
        <v>17</v>
      </c>
      <c r="C80" s="4">
        <f t="shared" si="3"/>
        <v>24</v>
      </c>
    </row>
    <row r="81" spans="1:3" ht="15.75">
      <c r="A81" s="43" t="s">
        <v>481</v>
      </c>
      <c r="B81" s="27">
        <v>16</v>
      </c>
      <c r="C81" s="4">
        <f t="shared" si="3"/>
        <v>23</v>
      </c>
    </row>
    <row r="82" spans="1:3" ht="15.75">
      <c r="A82" s="43" t="s">
        <v>482</v>
      </c>
      <c r="B82" s="27">
        <v>15</v>
      </c>
      <c r="C82" s="4">
        <f t="shared" si="3"/>
        <v>21</v>
      </c>
    </row>
    <row r="83" spans="1:3" ht="15.75">
      <c r="A83" s="43" t="s">
        <v>483</v>
      </c>
      <c r="B83" s="27">
        <v>14</v>
      </c>
      <c r="C83" s="4">
        <f t="shared" si="3"/>
        <v>20</v>
      </c>
    </row>
    <row r="84" spans="1:3" ht="15.75">
      <c r="A84" s="43" t="s">
        <v>484</v>
      </c>
      <c r="B84" s="27">
        <v>13</v>
      </c>
      <c r="C84" s="4">
        <f t="shared" si="3"/>
        <v>19</v>
      </c>
    </row>
    <row r="85" spans="1:3" ht="16.5" customHeight="1">
      <c r="A85" s="43" t="s">
        <v>485</v>
      </c>
      <c r="B85" s="27">
        <v>12</v>
      </c>
      <c r="C85" s="4">
        <f t="shared" si="3"/>
        <v>17</v>
      </c>
    </row>
    <row r="86" spans="1:3" ht="15.75">
      <c r="A86" s="43" t="s">
        <v>486</v>
      </c>
      <c r="B86" s="27">
        <v>11</v>
      </c>
      <c r="C86" s="4">
        <f t="shared" si="3"/>
        <v>16</v>
      </c>
    </row>
    <row r="87" spans="1:3" ht="15.75">
      <c r="A87" s="43" t="s">
        <v>487</v>
      </c>
      <c r="B87" s="27">
        <v>10</v>
      </c>
      <c r="C87" s="4">
        <f t="shared" si="3"/>
        <v>14</v>
      </c>
    </row>
    <row r="88" spans="1:3" ht="15.75">
      <c r="A88" s="43" t="s">
        <v>488</v>
      </c>
      <c r="B88" s="27">
        <v>9</v>
      </c>
      <c r="C88" s="4">
        <f t="shared" si="3"/>
        <v>13</v>
      </c>
    </row>
    <row r="89" spans="1:3" ht="15.75">
      <c r="A89" s="43" t="s">
        <v>489</v>
      </c>
      <c r="B89" s="27">
        <v>8</v>
      </c>
      <c r="C89" s="4">
        <f t="shared" si="3"/>
        <v>12</v>
      </c>
    </row>
    <row r="90" spans="1:3" ht="15.75">
      <c r="A90" s="43" t="s">
        <v>490</v>
      </c>
      <c r="B90" s="27">
        <v>7</v>
      </c>
      <c r="C90" s="4">
        <f t="shared" si="3"/>
        <v>10</v>
      </c>
    </row>
    <row r="91" spans="1:3" ht="15.75">
      <c r="A91" s="43" t="s">
        <v>491</v>
      </c>
      <c r="B91" s="27">
        <v>6</v>
      </c>
      <c r="C91" s="4">
        <f t="shared" si="3"/>
        <v>9</v>
      </c>
    </row>
    <row r="92" spans="1:3" ht="15.75">
      <c r="A92" s="43" t="s">
        <v>492</v>
      </c>
      <c r="B92" s="27">
        <v>5</v>
      </c>
      <c r="C92" s="4">
        <f t="shared" si="3"/>
        <v>7</v>
      </c>
    </row>
    <row r="93" spans="1:3" ht="15.75">
      <c r="A93" s="43" t="s">
        <v>493</v>
      </c>
      <c r="B93" s="27">
        <v>4</v>
      </c>
      <c r="C93" s="4">
        <f t="shared" si="3"/>
        <v>6</v>
      </c>
    </row>
    <row r="94" spans="1:3" ht="16.5" customHeight="1">
      <c r="A94" s="43" t="s">
        <v>494</v>
      </c>
      <c r="B94" s="27">
        <v>3</v>
      </c>
      <c r="C94" s="4">
        <f t="shared" si="3"/>
        <v>5</v>
      </c>
    </row>
    <row r="95" spans="1:3" ht="15" customHeight="1">
      <c r="A95" s="43" t="s">
        <v>495</v>
      </c>
      <c r="B95" s="27">
        <v>2</v>
      </c>
      <c r="C95" s="4">
        <f t="shared" si="3"/>
        <v>3</v>
      </c>
    </row>
    <row r="96" spans="1:3" ht="15.75">
      <c r="A96" s="43" t="s">
        <v>496</v>
      </c>
      <c r="B96" s="27">
        <v>1</v>
      </c>
      <c r="C96" s="4">
        <f>INT(B96*(A$70/B$71))+1</f>
        <v>2</v>
      </c>
    </row>
    <row r="97" spans="1:3" ht="15.75">
      <c r="A97" s="43"/>
    </row>
    <row r="98" spans="1:3" ht="15.75">
      <c r="A98" s="42" t="s">
        <v>497</v>
      </c>
    </row>
    <row r="99" spans="1:3" s="45" customFormat="1" ht="15.75">
      <c r="A99" s="44">
        <v>40</v>
      </c>
      <c r="B99" s="46"/>
    </row>
    <row r="100" spans="1:3" ht="15.75">
      <c r="A100" s="43" t="s">
        <v>498</v>
      </c>
      <c r="B100" s="27">
        <v>18</v>
      </c>
      <c r="C100" s="4">
        <f>INT(B100*(A$99/B$100))+1+1</f>
        <v>42</v>
      </c>
    </row>
    <row r="101" spans="1:3" ht="15.75">
      <c r="A101" s="43" t="s">
        <v>499</v>
      </c>
      <c r="B101" s="27">
        <v>17</v>
      </c>
      <c r="C101" s="4">
        <f t="shared" ref="C101:C116" si="4">INT(B101*(A$99/B$100))+1</f>
        <v>38</v>
      </c>
    </row>
    <row r="102" spans="1:3" ht="15.75">
      <c r="A102" s="43" t="s">
        <v>500</v>
      </c>
      <c r="B102" s="27">
        <v>16</v>
      </c>
      <c r="C102" s="4">
        <f t="shared" si="4"/>
        <v>36</v>
      </c>
    </row>
    <row r="103" spans="1:3" ht="15.75">
      <c r="A103" s="43" t="s">
        <v>501</v>
      </c>
      <c r="B103" s="27">
        <v>15</v>
      </c>
      <c r="C103" s="4">
        <f t="shared" si="4"/>
        <v>34</v>
      </c>
    </row>
    <row r="104" spans="1:3" ht="15.75">
      <c r="A104" s="43" t="s">
        <v>502</v>
      </c>
      <c r="B104" s="27">
        <v>14</v>
      </c>
      <c r="C104" s="4">
        <f t="shared" si="4"/>
        <v>32</v>
      </c>
    </row>
    <row r="105" spans="1:3" ht="15.75">
      <c r="A105" s="43" t="s">
        <v>503</v>
      </c>
      <c r="B105" s="27">
        <v>13</v>
      </c>
      <c r="C105" s="4">
        <f t="shared" si="4"/>
        <v>29</v>
      </c>
    </row>
    <row r="106" spans="1:3" ht="15.75">
      <c r="A106" s="43" t="s">
        <v>504</v>
      </c>
      <c r="B106" s="27">
        <v>12</v>
      </c>
      <c r="C106" s="4">
        <f t="shared" si="4"/>
        <v>27</v>
      </c>
    </row>
    <row r="107" spans="1:3" ht="15.75">
      <c r="A107" s="43" t="s">
        <v>505</v>
      </c>
      <c r="B107" s="27">
        <v>11</v>
      </c>
      <c r="C107" s="4">
        <f t="shared" si="4"/>
        <v>25</v>
      </c>
    </row>
    <row r="108" spans="1:3" ht="15.75">
      <c r="A108" s="43" t="s">
        <v>506</v>
      </c>
      <c r="B108" s="27">
        <v>10</v>
      </c>
      <c r="C108" s="4">
        <f t="shared" si="4"/>
        <v>23</v>
      </c>
    </row>
    <row r="109" spans="1:3" ht="15.75">
      <c r="A109" s="43" t="s">
        <v>507</v>
      </c>
      <c r="B109" s="27">
        <v>9</v>
      </c>
      <c r="C109" s="4">
        <f t="shared" si="4"/>
        <v>21</v>
      </c>
    </row>
    <row r="110" spans="1:3" ht="15.75">
      <c r="A110" s="43" t="s">
        <v>508</v>
      </c>
      <c r="B110" s="27">
        <v>8</v>
      </c>
      <c r="C110" s="4">
        <f t="shared" si="4"/>
        <v>18</v>
      </c>
    </row>
    <row r="111" spans="1:3" ht="15.75">
      <c r="A111" s="43" t="s">
        <v>509</v>
      </c>
      <c r="B111" s="27">
        <v>7</v>
      </c>
      <c r="C111" s="4">
        <f t="shared" si="4"/>
        <v>16</v>
      </c>
    </row>
    <row r="112" spans="1:3" ht="15.75" customHeight="1">
      <c r="A112" s="43" t="s">
        <v>510</v>
      </c>
      <c r="B112" s="27">
        <v>6</v>
      </c>
      <c r="C112" s="4">
        <f t="shared" si="4"/>
        <v>14</v>
      </c>
    </row>
    <row r="113" spans="1:3" ht="15.75">
      <c r="A113" s="43" t="s">
        <v>511</v>
      </c>
      <c r="B113" s="27">
        <v>5</v>
      </c>
      <c r="C113" s="4">
        <f t="shared" si="4"/>
        <v>12</v>
      </c>
    </row>
    <row r="114" spans="1:3" ht="15.75">
      <c r="A114" s="43" t="s">
        <v>512</v>
      </c>
      <c r="B114" s="27">
        <v>4</v>
      </c>
      <c r="C114" s="4">
        <f t="shared" si="4"/>
        <v>9</v>
      </c>
    </row>
    <row r="115" spans="1:3" ht="15.75">
      <c r="A115" s="43" t="s">
        <v>513</v>
      </c>
      <c r="B115" s="27">
        <v>3</v>
      </c>
      <c r="C115" s="4">
        <f t="shared" si="4"/>
        <v>7</v>
      </c>
    </row>
    <row r="116" spans="1:3" ht="15.75">
      <c r="A116" s="43" t="s">
        <v>514</v>
      </c>
      <c r="B116" s="27">
        <v>2</v>
      </c>
      <c r="C116" s="4">
        <f t="shared" si="4"/>
        <v>5</v>
      </c>
    </row>
    <row r="117" spans="1:3" ht="15.75">
      <c r="A117" s="43" t="s">
        <v>515</v>
      </c>
      <c r="B117" s="27">
        <v>1</v>
      </c>
      <c r="C117" s="4">
        <f>INT(B117*(A$99/B$100))+1</f>
        <v>3</v>
      </c>
    </row>
    <row r="118" spans="1:3" ht="15.75">
      <c r="A118" s="43"/>
    </row>
    <row r="119" spans="1:3" ht="15.75">
      <c r="A119" s="42" t="s">
        <v>516</v>
      </c>
    </row>
    <row r="120" spans="1:3" ht="15.75">
      <c r="A120" s="44">
        <v>44</v>
      </c>
    </row>
    <row r="121" spans="1:3" ht="15.75">
      <c r="A121" s="43" t="s">
        <v>517</v>
      </c>
      <c r="B121" s="27">
        <v>15</v>
      </c>
      <c r="C121" s="4">
        <f>INT(B121*(A$120/B$121))+1+1</f>
        <v>46</v>
      </c>
    </row>
    <row r="122" spans="1:3" ht="15.75">
      <c r="A122" s="43" t="s">
        <v>518</v>
      </c>
      <c r="B122" s="27">
        <v>14</v>
      </c>
      <c r="C122" s="4">
        <f t="shared" ref="C122:C134" si="5">INT(B122*(A$120/B$121))+1</f>
        <v>42</v>
      </c>
    </row>
    <row r="123" spans="1:3" ht="15.75">
      <c r="A123" s="43" t="s">
        <v>519</v>
      </c>
      <c r="B123" s="27">
        <v>13</v>
      </c>
      <c r="C123" s="4">
        <f t="shared" si="5"/>
        <v>39</v>
      </c>
    </row>
    <row r="124" spans="1:3" ht="15.75">
      <c r="A124" s="43" t="s">
        <v>520</v>
      </c>
      <c r="B124" s="27">
        <v>12</v>
      </c>
      <c r="C124" s="4">
        <f t="shared" si="5"/>
        <v>36</v>
      </c>
    </row>
    <row r="125" spans="1:3" ht="15.75">
      <c r="A125" s="43" t="s">
        <v>521</v>
      </c>
      <c r="B125" s="27">
        <v>11</v>
      </c>
      <c r="C125" s="4">
        <f t="shared" si="5"/>
        <v>33</v>
      </c>
    </row>
    <row r="126" spans="1:3" ht="15.75">
      <c r="A126" s="43" t="s">
        <v>522</v>
      </c>
      <c r="B126" s="27">
        <v>10</v>
      </c>
      <c r="C126" s="4">
        <f t="shared" si="5"/>
        <v>30</v>
      </c>
    </row>
    <row r="127" spans="1:3" ht="15.75">
      <c r="A127" s="43" t="s">
        <v>523</v>
      </c>
      <c r="B127" s="27">
        <v>9</v>
      </c>
      <c r="C127" s="4">
        <f t="shared" si="5"/>
        <v>27</v>
      </c>
    </row>
    <row r="128" spans="1:3" ht="15.75">
      <c r="A128" s="43" t="s">
        <v>524</v>
      </c>
      <c r="B128" s="27">
        <v>8</v>
      </c>
      <c r="C128" s="4">
        <f t="shared" si="5"/>
        <v>24</v>
      </c>
    </row>
    <row r="129" spans="1:3" ht="15.75">
      <c r="A129" s="43" t="s">
        <v>525</v>
      </c>
      <c r="B129" s="27">
        <v>7</v>
      </c>
      <c r="C129" s="4">
        <f t="shared" si="5"/>
        <v>21</v>
      </c>
    </row>
    <row r="130" spans="1:3" ht="15.75">
      <c r="A130" s="43" t="s">
        <v>526</v>
      </c>
      <c r="B130" s="27">
        <v>6</v>
      </c>
      <c r="C130" s="4">
        <f t="shared" si="5"/>
        <v>18</v>
      </c>
    </row>
    <row r="131" spans="1:3" ht="14.25" customHeight="1">
      <c r="A131" s="43" t="s">
        <v>527</v>
      </c>
      <c r="B131" s="27">
        <v>5</v>
      </c>
      <c r="C131" s="4">
        <f t="shared" si="5"/>
        <v>15</v>
      </c>
    </row>
    <row r="132" spans="1:3" ht="15.75">
      <c r="A132" s="43" t="s">
        <v>528</v>
      </c>
      <c r="B132" s="27">
        <v>4</v>
      </c>
      <c r="C132" s="4">
        <f t="shared" si="5"/>
        <v>12</v>
      </c>
    </row>
    <row r="133" spans="1:3" ht="15.75">
      <c r="A133" s="43" t="s">
        <v>529</v>
      </c>
      <c r="B133" s="27">
        <v>3</v>
      </c>
      <c r="C133" s="4">
        <f t="shared" si="5"/>
        <v>9</v>
      </c>
    </row>
    <row r="134" spans="1:3" ht="15.75">
      <c r="A134" s="43" t="s">
        <v>530</v>
      </c>
      <c r="B134" s="27">
        <v>2</v>
      </c>
      <c r="C134" s="4">
        <f t="shared" si="5"/>
        <v>6</v>
      </c>
    </row>
    <row r="135" spans="1:3" ht="15.75">
      <c r="A135" s="43" t="s">
        <v>531</v>
      </c>
      <c r="B135" s="27">
        <v>1</v>
      </c>
      <c r="C135" s="4">
        <f>INT(B135*(A$120/B$121))+1</f>
        <v>3</v>
      </c>
    </row>
    <row r="136" spans="1:3" ht="15.75">
      <c r="A136" s="43"/>
    </row>
    <row r="137" spans="1:3" ht="15.75">
      <c r="A137" s="42" t="s">
        <v>532</v>
      </c>
    </row>
    <row r="138" spans="1:3" ht="15.75">
      <c r="A138" s="44">
        <v>48</v>
      </c>
    </row>
    <row r="139" spans="1:3" ht="15.75">
      <c r="A139" s="43" t="s">
        <v>533</v>
      </c>
      <c r="B139" s="27">
        <v>18</v>
      </c>
      <c r="C139" s="4">
        <f>INT(B139*(A$138/B$139))+1+1</f>
        <v>50</v>
      </c>
    </row>
    <row r="140" spans="1:3" ht="15.75">
      <c r="A140" s="43" t="s">
        <v>534</v>
      </c>
      <c r="B140" s="27">
        <v>17</v>
      </c>
      <c r="C140" s="4">
        <f t="shared" ref="C140:C155" si="6">INT(B140*(A$138/B$139))+1</f>
        <v>46</v>
      </c>
    </row>
    <row r="141" spans="1:3" ht="15.75">
      <c r="A141" s="43" t="s">
        <v>535</v>
      </c>
      <c r="B141" s="27">
        <v>16</v>
      </c>
      <c r="C141" s="4">
        <f t="shared" si="6"/>
        <v>43</v>
      </c>
    </row>
    <row r="142" spans="1:3" ht="15.75">
      <c r="A142" s="43" t="s">
        <v>536</v>
      </c>
      <c r="B142" s="27">
        <v>15</v>
      </c>
      <c r="C142" s="4">
        <f t="shared" si="6"/>
        <v>41</v>
      </c>
    </row>
    <row r="143" spans="1:3" ht="15.75">
      <c r="A143" s="43" t="s">
        <v>537</v>
      </c>
      <c r="B143" s="27">
        <v>14</v>
      </c>
      <c r="C143" s="4">
        <f t="shared" si="6"/>
        <v>38</v>
      </c>
    </row>
    <row r="144" spans="1:3" ht="15.75">
      <c r="A144" s="43" t="s">
        <v>538</v>
      </c>
      <c r="B144" s="27">
        <v>13</v>
      </c>
      <c r="C144" s="4">
        <f t="shared" si="6"/>
        <v>35</v>
      </c>
    </row>
    <row r="145" spans="1:3" ht="15.75">
      <c r="A145" s="43" t="s">
        <v>539</v>
      </c>
      <c r="B145" s="27">
        <v>12</v>
      </c>
      <c r="C145" s="4">
        <f t="shared" si="6"/>
        <v>33</v>
      </c>
    </row>
    <row r="146" spans="1:3" ht="15.75">
      <c r="A146" s="43" t="s">
        <v>540</v>
      </c>
      <c r="B146" s="27">
        <v>11</v>
      </c>
      <c r="C146" s="4">
        <f t="shared" si="6"/>
        <v>30</v>
      </c>
    </row>
    <row r="147" spans="1:3" ht="15.75">
      <c r="A147" s="43" t="s">
        <v>541</v>
      </c>
      <c r="B147" s="27">
        <v>10</v>
      </c>
      <c r="C147" s="4">
        <f t="shared" si="6"/>
        <v>27</v>
      </c>
    </row>
    <row r="148" spans="1:3" ht="15.75">
      <c r="A148" s="43" t="s">
        <v>542</v>
      </c>
      <c r="B148" s="27">
        <v>9</v>
      </c>
      <c r="C148" s="4">
        <f t="shared" si="6"/>
        <v>25</v>
      </c>
    </row>
    <row r="149" spans="1:3" ht="15.75">
      <c r="A149" s="43" t="s">
        <v>543</v>
      </c>
      <c r="B149" s="27">
        <v>8</v>
      </c>
      <c r="C149" s="4">
        <f t="shared" si="6"/>
        <v>22</v>
      </c>
    </row>
    <row r="150" spans="1:3" ht="15.75">
      <c r="A150" s="43" t="s">
        <v>544</v>
      </c>
      <c r="B150" s="27">
        <v>7</v>
      </c>
      <c r="C150" s="4">
        <f t="shared" si="6"/>
        <v>19</v>
      </c>
    </row>
    <row r="151" spans="1:3" ht="15.75">
      <c r="A151" s="43" t="s">
        <v>545</v>
      </c>
      <c r="B151" s="27">
        <v>6</v>
      </c>
      <c r="C151" s="4">
        <f t="shared" si="6"/>
        <v>17</v>
      </c>
    </row>
    <row r="152" spans="1:3" ht="15.75">
      <c r="A152" s="43" t="s">
        <v>546</v>
      </c>
      <c r="B152" s="27">
        <v>5</v>
      </c>
      <c r="C152" s="4">
        <f t="shared" si="6"/>
        <v>14</v>
      </c>
    </row>
    <row r="153" spans="1:3" ht="15" customHeight="1">
      <c r="A153" s="43" t="s">
        <v>547</v>
      </c>
      <c r="B153" s="27">
        <v>4</v>
      </c>
      <c r="C153" s="4">
        <f t="shared" si="6"/>
        <v>11</v>
      </c>
    </row>
    <row r="154" spans="1:3" ht="15.75">
      <c r="A154" s="43" t="s">
        <v>548</v>
      </c>
      <c r="B154" s="27">
        <v>3</v>
      </c>
      <c r="C154" s="4">
        <f t="shared" si="6"/>
        <v>9</v>
      </c>
    </row>
    <row r="155" spans="1:3" ht="15.75">
      <c r="A155" s="43" t="s">
        <v>549</v>
      </c>
      <c r="B155" s="27">
        <v>2</v>
      </c>
      <c r="C155" s="4">
        <f t="shared" si="6"/>
        <v>6</v>
      </c>
    </row>
    <row r="156" spans="1:3" ht="15.75">
      <c r="A156" s="43" t="s">
        <v>550</v>
      </c>
      <c r="B156" s="27">
        <v>1</v>
      </c>
      <c r="C156" s="4">
        <f>INT(B156*(A$138/B$139))+1</f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3"/>
  <sheetViews>
    <sheetView topLeftCell="A70" workbookViewId="0">
      <selection activeCell="C23" sqref="C23"/>
    </sheetView>
  </sheetViews>
  <sheetFormatPr defaultRowHeight="15"/>
  <cols>
    <col min="1" max="1" width="77.7109375" customWidth="1"/>
    <col min="2" max="2" width="6" style="27" customWidth="1"/>
  </cols>
  <sheetData>
    <row r="1" spans="1:9" ht="15.75">
      <c r="A1" s="49" t="s">
        <v>727</v>
      </c>
      <c r="B1" s="50"/>
      <c r="C1" s="49"/>
      <c r="D1" s="49"/>
      <c r="E1" s="49"/>
      <c r="F1" s="49"/>
      <c r="G1" s="49"/>
      <c r="H1" s="49"/>
      <c r="I1" s="49"/>
    </row>
    <row r="3" spans="1:9">
      <c r="A3" s="1" t="s">
        <v>605</v>
      </c>
      <c r="B3" s="18"/>
      <c r="C3" s="1"/>
      <c r="D3" s="1"/>
    </row>
    <row r="4" spans="1:9">
      <c r="A4">
        <v>28</v>
      </c>
      <c r="C4" s="1" t="s">
        <v>1</v>
      </c>
    </row>
    <row r="5" spans="1:9">
      <c r="A5" t="s">
        <v>606</v>
      </c>
      <c r="B5" s="27">
        <v>19</v>
      </c>
      <c r="C5" s="4">
        <f>INT(B5*(A$4/B$5))+1+1</f>
        <v>30</v>
      </c>
    </row>
    <row r="6" spans="1:9">
      <c r="A6" t="s">
        <v>728</v>
      </c>
      <c r="B6" s="27">
        <v>18</v>
      </c>
      <c r="C6" s="4">
        <f t="shared" ref="C6:C22" si="0">INT(B6*(A$4/B$5))+1</f>
        <v>27</v>
      </c>
    </row>
    <row r="7" spans="1:9">
      <c r="A7" t="s">
        <v>607</v>
      </c>
      <c r="B7" s="27">
        <v>17</v>
      </c>
      <c r="C7" s="4">
        <f t="shared" si="0"/>
        <v>26</v>
      </c>
    </row>
    <row r="8" spans="1:9">
      <c r="A8" t="s">
        <v>608</v>
      </c>
      <c r="B8" s="27">
        <v>16</v>
      </c>
      <c r="C8" s="4">
        <f t="shared" si="0"/>
        <v>24</v>
      </c>
    </row>
    <row r="9" spans="1:9">
      <c r="A9" t="s">
        <v>729</v>
      </c>
      <c r="B9" s="27">
        <v>15</v>
      </c>
      <c r="C9" s="4">
        <f t="shared" si="0"/>
        <v>23</v>
      </c>
    </row>
    <row r="10" spans="1:9">
      <c r="A10" t="s">
        <v>730</v>
      </c>
      <c r="B10" s="27">
        <v>14</v>
      </c>
      <c r="C10" s="4">
        <f t="shared" si="0"/>
        <v>21</v>
      </c>
    </row>
    <row r="11" spans="1:9">
      <c r="A11" t="s">
        <v>609</v>
      </c>
      <c r="B11" s="27">
        <v>13</v>
      </c>
      <c r="C11" s="4">
        <f t="shared" si="0"/>
        <v>20</v>
      </c>
    </row>
    <row r="12" spans="1:9">
      <c r="A12" t="s">
        <v>610</v>
      </c>
      <c r="B12" s="27">
        <v>12</v>
      </c>
      <c r="C12" s="4">
        <v>20</v>
      </c>
    </row>
    <row r="13" spans="1:9">
      <c r="A13" t="s">
        <v>611</v>
      </c>
      <c r="B13" s="27">
        <v>11</v>
      </c>
      <c r="C13" s="4">
        <f t="shared" si="0"/>
        <v>17</v>
      </c>
    </row>
    <row r="14" spans="1:9">
      <c r="A14" t="s">
        <v>612</v>
      </c>
      <c r="B14" s="27">
        <v>10</v>
      </c>
      <c r="C14" s="4">
        <f t="shared" si="0"/>
        <v>15</v>
      </c>
    </row>
    <row r="15" spans="1:9">
      <c r="A15" t="s">
        <v>613</v>
      </c>
      <c r="B15" s="27">
        <v>9</v>
      </c>
      <c r="C15" s="4">
        <f t="shared" si="0"/>
        <v>14</v>
      </c>
    </row>
    <row r="16" spans="1:9">
      <c r="A16" t="s">
        <v>614</v>
      </c>
      <c r="B16" s="27">
        <v>8</v>
      </c>
      <c r="C16" s="4">
        <f t="shared" si="0"/>
        <v>12</v>
      </c>
    </row>
    <row r="17" spans="1:3">
      <c r="A17" t="s">
        <v>615</v>
      </c>
      <c r="B17" s="27">
        <v>7</v>
      </c>
      <c r="C17" s="4">
        <f t="shared" si="0"/>
        <v>11</v>
      </c>
    </row>
    <row r="18" spans="1:3">
      <c r="A18" t="s">
        <v>616</v>
      </c>
      <c r="B18" s="27">
        <v>6</v>
      </c>
      <c r="C18" s="4">
        <f t="shared" si="0"/>
        <v>9</v>
      </c>
    </row>
    <row r="19" spans="1:3">
      <c r="A19" t="s">
        <v>617</v>
      </c>
      <c r="B19" s="27">
        <v>5</v>
      </c>
      <c r="C19" s="4">
        <f t="shared" si="0"/>
        <v>8</v>
      </c>
    </row>
    <row r="20" spans="1:3">
      <c r="A20" t="s">
        <v>618</v>
      </c>
      <c r="B20" s="27">
        <v>4</v>
      </c>
      <c r="C20" s="4">
        <f t="shared" si="0"/>
        <v>6</v>
      </c>
    </row>
    <row r="21" spans="1:3">
      <c r="A21" t="s">
        <v>619</v>
      </c>
      <c r="B21" s="27">
        <v>3</v>
      </c>
      <c r="C21" s="4">
        <f t="shared" si="0"/>
        <v>5</v>
      </c>
    </row>
    <row r="22" spans="1:3">
      <c r="A22" t="s">
        <v>620</v>
      </c>
      <c r="B22" s="27">
        <v>2</v>
      </c>
      <c r="C22" s="4">
        <f t="shared" si="0"/>
        <v>3</v>
      </c>
    </row>
    <row r="23" spans="1:3">
      <c r="A23" t="s">
        <v>621</v>
      </c>
      <c r="B23" s="27">
        <v>1</v>
      </c>
      <c r="C23" s="4">
        <f>INT(B23*(A$4/B$5))+1</f>
        <v>2</v>
      </c>
    </row>
    <row r="25" spans="1:3">
      <c r="A25" s="1" t="s">
        <v>622</v>
      </c>
    </row>
    <row r="26" spans="1:3">
      <c r="A26">
        <v>32</v>
      </c>
    </row>
    <row r="27" spans="1:3">
      <c r="A27" t="s">
        <v>623</v>
      </c>
      <c r="B27" s="27">
        <v>5</v>
      </c>
      <c r="C27" s="4">
        <f>INT(B27*(A$26/B$27))+1+1</f>
        <v>34</v>
      </c>
    </row>
    <row r="28" spans="1:3">
      <c r="A28" t="s">
        <v>624</v>
      </c>
      <c r="B28" s="27">
        <v>4</v>
      </c>
      <c r="C28" s="4">
        <f t="shared" ref="C28:C30" si="1">INT(B28*(A$26/B$27))+1</f>
        <v>26</v>
      </c>
    </row>
    <row r="29" spans="1:3">
      <c r="A29" t="s">
        <v>625</v>
      </c>
      <c r="B29" s="27">
        <v>3</v>
      </c>
      <c r="C29" s="4">
        <f t="shared" si="1"/>
        <v>20</v>
      </c>
    </row>
    <row r="30" spans="1:3">
      <c r="A30" t="s">
        <v>626</v>
      </c>
      <c r="B30" s="27">
        <v>2</v>
      </c>
      <c r="C30" s="4">
        <f t="shared" si="1"/>
        <v>13</v>
      </c>
    </row>
    <row r="31" spans="1:3">
      <c r="A31" t="s">
        <v>627</v>
      </c>
      <c r="B31" s="27">
        <v>1</v>
      </c>
      <c r="C31" s="4">
        <f>INT(B31*(A$26/B$27))+1</f>
        <v>7</v>
      </c>
    </row>
    <row r="33" spans="1:3">
      <c r="A33" s="1" t="s">
        <v>628</v>
      </c>
    </row>
    <row r="34" spans="1:3">
      <c r="A34">
        <v>32</v>
      </c>
    </row>
    <row r="35" spans="1:3">
      <c r="A35" t="s">
        <v>629</v>
      </c>
      <c r="B35" s="27">
        <v>26</v>
      </c>
      <c r="C35" s="4">
        <f>INT(B35*(A$34/B$35))+1+1</f>
        <v>34</v>
      </c>
    </row>
    <row r="36" spans="1:3">
      <c r="A36" t="s">
        <v>630</v>
      </c>
      <c r="B36" s="27">
        <v>25</v>
      </c>
      <c r="C36" s="4">
        <f t="shared" ref="C36:C59" si="2">INT(B36*(A$34/B$35))+1</f>
        <v>31</v>
      </c>
    </row>
    <row r="37" spans="1:3">
      <c r="A37" t="s">
        <v>631</v>
      </c>
      <c r="B37" s="27">
        <v>24</v>
      </c>
      <c r="C37" s="4">
        <f t="shared" si="2"/>
        <v>30</v>
      </c>
    </row>
    <row r="38" spans="1:3">
      <c r="A38" t="s">
        <v>632</v>
      </c>
      <c r="B38" s="27">
        <v>23</v>
      </c>
      <c r="C38" s="4">
        <f t="shared" si="2"/>
        <v>29</v>
      </c>
    </row>
    <row r="39" spans="1:3">
      <c r="A39" t="s">
        <v>633</v>
      </c>
      <c r="B39" s="27">
        <v>22</v>
      </c>
      <c r="C39" s="4">
        <f t="shared" si="2"/>
        <v>28</v>
      </c>
    </row>
    <row r="40" spans="1:3">
      <c r="A40" t="s">
        <v>634</v>
      </c>
      <c r="B40" s="27">
        <v>21</v>
      </c>
      <c r="C40" s="4">
        <f t="shared" si="2"/>
        <v>26</v>
      </c>
    </row>
    <row r="41" spans="1:3">
      <c r="A41" t="s">
        <v>635</v>
      </c>
      <c r="B41" s="27">
        <v>20</v>
      </c>
      <c r="C41" s="4">
        <f t="shared" si="2"/>
        <v>25</v>
      </c>
    </row>
    <row r="42" spans="1:3">
      <c r="A42" t="s">
        <v>636</v>
      </c>
      <c r="B42" s="27">
        <v>19</v>
      </c>
      <c r="C42" s="4">
        <f t="shared" si="2"/>
        <v>24</v>
      </c>
    </row>
    <row r="43" spans="1:3">
      <c r="A43" t="s">
        <v>637</v>
      </c>
      <c r="B43" s="27">
        <v>18</v>
      </c>
      <c r="C43" s="4">
        <f t="shared" si="2"/>
        <v>23</v>
      </c>
    </row>
    <row r="44" spans="1:3">
      <c r="A44" t="s">
        <v>638</v>
      </c>
      <c r="B44" s="27">
        <v>17</v>
      </c>
      <c r="C44" s="4">
        <f t="shared" si="2"/>
        <v>21</v>
      </c>
    </row>
    <row r="45" spans="1:3">
      <c r="A45" t="s">
        <v>639</v>
      </c>
      <c r="B45" s="27">
        <v>16</v>
      </c>
      <c r="C45" s="4">
        <f t="shared" si="2"/>
        <v>20</v>
      </c>
    </row>
    <row r="46" spans="1:3">
      <c r="A46" t="s">
        <v>640</v>
      </c>
      <c r="B46" s="27">
        <v>15</v>
      </c>
      <c r="C46" s="4">
        <f t="shared" si="2"/>
        <v>19</v>
      </c>
    </row>
    <row r="47" spans="1:3">
      <c r="A47" t="s">
        <v>641</v>
      </c>
      <c r="B47" s="27">
        <v>14</v>
      </c>
      <c r="C47" s="4">
        <f t="shared" si="2"/>
        <v>18</v>
      </c>
    </row>
    <row r="48" spans="1:3">
      <c r="A48" t="s">
        <v>642</v>
      </c>
      <c r="B48" s="27">
        <v>13</v>
      </c>
      <c r="C48" s="4">
        <f t="shared" si="2"/>
        <v>17</v>
      </c>
    </row>
    <row r="49" spans="1:3">
      <c r="A49" t="s">
        <v>643</v>
      </c>
      <c r="B49" s="27">
        <v>12</v>
      </c>
      <c r="C49" s="4">
        <f t="shared" si="2"/>
        <v>15</v>
      </c>
    </row>
    <row r="50" spans="1:3">
      <c r="A50" t="s">
        <v>644</v>
      </c>
      <c r="B50" s="27">
        <v>11</v>
      </c>
      <c r="C50" s="4">
        <f t="shared" si="2"/>
        <v>14</v>
      </c>
    </row>
    <row r="51" spans="1:3">
      <c r="A51" t="s">
        <v>645</v>
      </c>
      <c r="B51" s="27">
        <v>10</v>
      </c>
      <c r="C51" s="4">
        <f t="shared" si="2"/>
        <v>13</v>
      </c>
    </row>
    <row r="52" spans="1:3">
      <c r="A52" t="s">
        <v>646</v>
      </c>
      <c r="B52" s="27">
        <v>9</v>
      </c>
      <c r="C52" s="4">
        <f t="shared" si="2"/>
        <v>12</v>
      </c>
    </row>
    <row r="53" spans="1:3">
      <c r="A53" t="s">
        <v>647</v>
      </c>
      <c r="B53" s="27">
        <v>8</v>
      </c>
      <c r="C53" s="4">
        <f t="shared" si="2"/>
        <v>10</v>
      </c>
    </row>
    <row r="54" spans="1:3">
      <c r="A54" t="s">
        <v>731</v>
      </c>
      <c r="B54" s="27">
        <v>7</v>
      </c>
      <c r="C54" s="4">
        <f t="shared" si="2"/>
        <v>9</v>
      </c>
    </row>
    <row r="55" spans="1:3">
      <c r="A55" t="s">
        <v>648</v>
      </c>
      <c r="B55" s="27">
        <v>6</v>
      </c>
      <c r="C55" s="4">
        <f t="shared" si="2"/>
        <v>8</v>
      </c>
    </row>
    <row r="56" spans="1:3">
      <c r="A56" t="s">
        <v>649</v>
      </c>
      <c r="B56" s="27">
        <v>5</v>
      </c>
      <c r="C56" s="4">
        <f t="shared" si="2"/>
        <v>7</v>
      </c>
    </row>
    <row r="57" spans="1:3">
      <c r="A57" t="s">
        <v>650</v>
      </c>
      <c r="B57" s="27">
        <v>4</v>
      </c>
      <c r="C57" s="4">
        <f t="shared" si="2"/>
        <v>5</v>
      </c>
    </row>
    <row r="58" spans="1:3">
      <c r="A58" t="s">
        <v>651</v>
      </c>
      <c r="B58" s="27">
        <v>3</v>
      </c>
      <c r="C58" s="4">
        <f t="shared" si="2"/>
        <v>4</v>
      </c>
    </row>
    <row r="59" spans="1:3">
      <c r="A59" t="s">
        <v>652</v>
      </c>
      <c r="B59" s="27">
        <v>2</v>
      </c>
      <c r="C59" s="4">
        <f t="shared" si="2"/>
        <v>3</v>
      </c>
    </row>
    <row r="60" spans="1:3">
      <c r="A60" t="s">
        <v>653</v>
      </c>
      <c r="B60" s="27">
        <v>1</v>
      </c>
      <c r="C60" s="4">
        <f>INT(B60*(A$34/B$35))+1</f>
        <v>2</v>
      </c>
    </row>
    <row r="62" spans="1:3">
      <c r="A62" s="1" t="s">
        <v>654</v>
      </c>
    </row>
    <row r="63" spans="1:3">
      <c r="A63">
        <v>36</v>
      </c>
    </row>
    <row r="64" spans="1:3">
      <c r="A64" t="s">
        <v>655</v>
      </c>
      <c r="B64" s="27">
        <v>26</v>
      </c>
      <c r="C64" s="4">
        <f>INT(B64*(A$63/B$64))+1+1</f>
        <v>38</v>
      </c>
    </row>
    <row r="65" spans="1:3">
      <c r="A65" t="s">
        <v>656</v>
      </c>
      <c r="B65" s="27">
        <v>25</v>
      </c>
      <c r="C65" s="4">
        <f t="shared" ref="C65:C88" si="3">INT(B65*(A$63/B$64))+1</f>
        <v>35</v>
      </c>
    </row>
    <row r="66" spans="1:3">
      <c r="A66" t="s">
        <v>657</v>
      </c>
      <c r="B66" s="27">
        <v>24</v>
      </c>
      <c r="C66" s="4">
        <f t="shared" si="3"/>
        <v>34</v>
      </c>
    </row>
    <row r="67" spans="1:3">
      <c r="A67" t="s">
        <v>658</v>
      </c>
      <c r="B67" s="27">
        <v>23</v>
      </c>
      <c r="C67" s="4">
        <f t="shared" si="3"/>
        <v>32</v>
      </c>
    </row>
    <row r="68" spans="1:3">
      <c r="A68" t="s">
        <v>659</v>
      </c>
      <c r="B68" s="27">
        <v>22</v>
      </c>
      <c r="C68" s="4">
        <f t="shared" si="3"/>
        <v>31</v>
      </c>
    </row>
    <row r="69" spans="1:3">
      <c r="A69" t="s">
        <v>660</v>
      </c>
      <c r="B69" s="27">
        <v>21</v>
      </c>
      <c r="C69" s="4">
        <f t="shared" si="3"/>
        <v>30</v>
      </c>
    </row>
    <row r="70" spans="1:3">
      <c r="A70" t="s">
        <v>661</v>
      </c>
      <c r="B70" s="27">
        <v>20</v>
      </c>
      <c r="C70" s="4">
        <f t="shared" si="3"/>
        <v>28</v>
      </c>
    </row>
    <row r="71" spans="1:3">
      <c r="A71" t="s">
        <v>662</v>
      </c>
      <c r="B71" s="27">
        <v>19</v>
      </c>
      <c r="C71" s="4">
        <f t="shared" si="3"/>
        <v>27</v>
      </c>
    </row>
    <row r="72" spans="1:3">
      <c r="A72" t="s">
        <v>663</v>
      </c>
      <c r="B72" s="27">
        <v>18</v>
      </c>
      <c r="C72" s="4">
        <f t="shared" si="3"/>
        <v>25</v>
      </c>
    </row>
    <row r="73" spans="1:3">
      <c r="A73" t="s">
        <v>664</v>
      </c>
      <c r="B73" s="27">
        <v>17</v>
      </c>
      <c r="C73" s="4">
        <f t="shared" si="3"/>
        <v>24</v>
      </c>
    </row>
    <row r="74" spans="1:3">
      <c r="A74" t="s">
        <v>665</v>
      </c>
      <c r="B74" s="27">
        <v>16</v>
      </c>
      <c r="C74" s="4">
        <f t="shared" si="3"/>
        <v>23</v>
      </c>
    </row>
    <row r="75" spans="1:3">
      <c r="A75" t="s">
        <v>666</v>
      </c>
      <c r="B75" s="27">
        <v>15</v>
      </c>
      <c r="C75" s="4">
        <f t="shared" si="3"/>
        <v>21</v>
      </c>
    </row>
    <row r="76" spans="1:3">
      <c r="A76" t="s">
        <v>667</v>
      </c>
      <c r="B76" s="27">
        <v>14</v>
      </c>
      <c r="C76" s="4">
        <f t="shared" si="3"/>
        <v>20</v>
      </c>
    </row>
    <row r="77" spans="1:3">
      <c r="A77" t="s">
        <v>668</v>
      </c>
      <c r="B77" s="27">
        <v>13</v>
      </c>
      <c r="C77" s="4">
        <f t="shared" si="3"/>
        <v>19</v>
      </c>
    </row>
    <row r="78" spans="1:3">
      <c r="A78" t="s">
        <v>669</v>
      </c>
      <c r="B78" s="27">
        <v>12</v>
      </c>
      <c r="C78" s="4">
        <f t="shared" si="3"/>
        <v>17</v>
      </c>
    </row>
    <row r="79" spans="1:3">
      <c r="A79" t="s">
        <v>670</v>
      </c>
      <c r="B79" s="27">
        <v>11</v>
      </c>
      <c r="C79" s="4">
        <f t="shared" si="3"/>
        <v>16</v>
      </c>
    </row>
    <row r="80" spans="1:3">
      <c r="A80" t="s">
        <v>671</v>
      </c>
      <c r="B80" s="27">
        <v>10</v>
      </c>
      <c r="C80" s="4">
        <f t="shared" si="3"/>
        <v>14</v>
      </c>
    </row>
    <row r="81" spans="1:3">
      <c r="A81" t="s">
        <v>672</v>
      </c>
      <c r="B81" s="27">
        <v>9</v>
      </c>
      <c r="C81" s="4">
        <f t="shared" si="3"/>
        <v>13</v>
      </c>
    </row>
    <row r="82" spans="1:3">
      <c r="A82" t="s">
        <v>673</v>
      </c>
      <c r="B82" s="27">
        <v>8</v>
      </c>
      <c r="C82" s="4">
        <f t="shared" si="3"/>
        <v>12</v>
      </c>
    </row>
    <row r="83" spans="1:3">
      <c r="A83" t="s">
        <v>674</v>
      </c>
      <c r="B83" s="27">
        <v>7</v>
      </c>
      <c r="C83" s="4">
        <f t="shared" si="3"/>
        <v>10</v>
      </c>
    </row>
    <row r="84" spans="1:3">
      <c r="A84" t="s">
        <v>675</v>
      </c>
      <c r="B84" s="27">
        <v>6</v>
      </c>
      <c r="C84" s="4">
        <f t="shared" si="3"/>
        <v>9</v>
      </c>
    </row>
    <row r="85" spans="1:3">
      <c r="A85" t="s">
        <v>676</v>
      </c>
      <c r="B85" s="27">
        <v>5</v>
      </c>
      <c r="C85" s="4">
        <f t="shared" si="3"/>
        <v>7</v>
      </c>
    </row>
    <row r="86" spans="1:3">
      <c r="A86" t="s">
        <v>677</v>
      </c>
      <c r="B86" s="27">
        <v>4</v>
      </c>
      <c r="C86" s="4">
        <f t="shared" si="3"/>
        <v>6</v>
      </c>
    </row>
    <row r="87" spans="1:3">
      <c r="A87" t="s">
        <v>678</v>
      </c>
      <c r="B87" s="27">
        <v>3</v>
      </c>
      <c r="C87" s="4">
        <f t="shared" si="3"/>
        <v>5</v>
      </c>
    </row>
    <row r="88" spans="1:3">
      <c r="A88" t="s">
        <v>679</v>
      </c>
      <c r="B88" s="27">
        <v>2</v>
      </c>
      <c r="C88" s="4">
        <f t="shared" si="3"/>
        <v>3</v>
      </c>
    </row>
    <row r="89" spans="1:3">
      <c r="A89" t="s">
        <v>680</v>
      </c>
      <c r="B89" s="27">
        <v>1</v>
      </c>
      <c r="C89" s="4">
        <f>INT(B89*(A$63/B$64))+1</f>
        <v>2</v>
      </c>
    </row>
    <row r="91" spans="1:3">
      <c r="A91" s="1" t="s">
        <v>681</v>
      </c>
    </row>
    <row r="92" spans="1:3">
      <c r="A92">
        <v>40</v>
      </c>
    </row>
    <row r="93" spans="1:3">
      <c r="A93" t="s">
        <v>682</v>
      </c>
      <c r="B93" s="27">
        <v>22</v>
      </c>
      <c r="C93" s="4">
        <f>INT(B93*(A$92/B$93))+1+1</f>
        <v>42</v>
      </c>
    </row>
    <row r="94" spans="1:3">
      <c r="A94" t="s">
        <v>732</v>
      </c>
      <c r="B94" s="27">
        <v>21</v>
      </c>
      <c r="C94" s="4">
        <f t="shared" ref="C94:C113" si="4">INT(B94*(A$92/B$93))+1</f>
        <v>39</v>
      </c>
    </row>
    <row r="95" spans="1:3">
      <c r="A95" t="s">
        <v>683</v>
      </c>
      <c r="B95" s="27">
        <v>20</v>
      </c>
      <c r="C95" s="4">
        <f t="shared" si="4"/>
        <v>37</v>
      </c>
    </row>
    <row r="96" spans="1:3">
      <c r="A96" t="s">
        <v>684</v>
      </c>
      <c r="B96" s="27">
        <v>19</v>
      </c>
      <c r="C96" s="4">
        <f t="shared" si="4"/>
        <v>35</v>
      </c>
    </row>
    <row r="97" spans="1:3">
      <c r="A97" t="s">
        <v>685</v>
      </c>
      <c r="B97" s="27">
        <v>18</v>
      </c>
      <c r="C97" s="4">
        <f t="shared" si="4"/>
        <v>33</v>
      </c>
    </row>
    <row r="98" spans="1:3">
      <c r="A98" t="s">
        <v>686</v>
      </c>
      <c r="B98" s="27">
        <v>17</v>
      </c>
      <c r="C98" s="4">
        <f t="shared" si="4"/>
        <v>31</v>
      </c>
    </row>
    <row r="99" spans="1:3">
      <c r="A99" t="s">
        <v>687</v>
      </c>
      <c r="B99" s="27">
        <v>16</v>
      </c>
      <c r="C99" s="4">
        <f t="shared" si="4"/>
        <v>30</v>
      </c>
    </row>
    <row r="100" spans="1:3">
      <c r="A100" t="s">
        <v>688</v>
      </c>
      <c r="B100" s="27">
        <v>15</v>
      </c>
      <c r="C100" s="4">
        <f t="shared" si="4"/>
        <v>28</v>
      </c>
    </row>
    <row r="101" spans="1:3">
      <c r="A101" t="s">
        <v>689</v>
      </c>
      <c r="B101" s="27">
        <v>14</v>
      </c>
      <c r="C101" s="4">
        <f t="shared" si="4"/>
        <v>26</v>
      </c>
    </row>
    <row r="102" spans="1:3">
      <c r="A102" t="s">
        <v>690</v>
      </c>
      <c r="B102" s="27">
        <v>13</v>
      </c>
      <c r="C102" s="4">
        <f t="shared" si="4"/>
        <v>24</v>
      </c>
    </row>
    <row r="103" spans="1:3">
      <c r="A103" t="s">
        <v>691</v>
      </c>
      <c r="B103" s="27">
        <v>12</v>
      </c>
      <c r="C103" s="4">
        <f t="shared" si="4"/>
        <v>22</v>
      </c>
    </row>
    <row r="104" spans="1:3">
      <c r="A104" t="s">
        <v>692</v>
      </c>
      <c r="B104" s="27">
        <v>11</v>
      </c>
      <c r="C104" s="4">
        <f t="shared" si="4"/>
        <v>21</v>
      </c>
    </row>
    <row r="105" spans="1:3">
      <c r="A105" t="s">
        <v>693</v>
      </c>
      <c r="B105" s="27">
        <v>10</v>
      </c>
      <c r="C105" s="4">
        <f t="shared" si="4"/>
        <v>19</v>
      </c>
    </row>
    <row r="106" spans="1:3">
      <c r="A106" t="s">
        <v>694</v>
      </c>
      <c r="B106" s="27">
        <v>9</v>
      </c>
      <c r="C106" s="4">
        <f t="shared" si="4"/>
        <v>17</v>
      </c>
    </row>
    <row r="107" spans="1:3">
      <c r="A107" t="s">
        <v>695</v>
      </c>
      <c r="B107" s="27">
        <v>8</v>
      </c>
      <c r="C107" s="4">
        <f t="shared" si="4"/>
        <v>15</v>
      </c>
    </row>
    <row r="108" spans="1:3">
      <c r="A108" t="s">
        <v>696</v>
      </c>
      <c r="B108" s="27">
        <v>7</v>
      </c>
      <c r="C108" s="4">
        <f t="shared" si="4"/>
        <v>13</v>
      </c>
    </row>
    <row r="109" spans="1:3">
      <c r="A109" t="s">
        <v>697</v>
      </c>
      <c r="B109" s="27">
        <v>6</v>
      </c>
      <c r="C109" s="4">
        <f t="shared" si="4"/>
        <v>11</v>
      </c>
    </row>
    <row r="110" spans="1:3">
      <c r="A110" t="s">
        <v>698</v>
      </c>
      <c r="B110" s="27">
        <v>5</v>
      </c>
      <c r="C110" s="4">
        <f t="shared" si="4"/>
        <v>10</v>
      </c>
    </row>
    <row r="111" spans="1:3">
      <c r="A111" t="s">
        <v>699</v>
      </c>
      <c r="B111" s="27">
        <v>4</v>
      </c>
      <c r="C111" s="4">
        <f t="shared" si="4"/>
        <v>8</v>
      </c>
    </row>
    <row r="112" spans="1:3">
      <c r="A112" t="s">
        <v>700</v>
      </c>
      <c r="B112" s="27">
        <v>3</v>
      </c>
      <c r="C112" s="4">
        <f t="shared" si="4"/>
        <v>6</v>
      </c>
    </row>
    <row r="113" spans="1:3">
      <c r="A113" t="s">
        <v>701</v>
      </c>
      <c r="B113" s="27">
        <v>2</v>
      </c>
      <c r="C113" s="4">
        <f t="shared" si="4"/>
        <v>4</v>
      </c>
    </row>
    <row r="114" spans="1:3">
      <c r="A114" t="s">
        <v>702</v>
      </c>
      <c r="B114" s="27">
        <v>1</v>
      </c>
      <c r="C114" s="4">
        <f>INT(B114*(A$92/B$93))+1</f>
        <v>2</v>
      </c>
    </row>
    <row r="116" spans="1:3">
      <c r="A116" s="1" t="s">
        <v>703</v>
      </c>
    </row>
    <row r="117" spans="1:3">
      <c r="A117">
        <v>44</v>
      </c>
    </row>
    <row r="118" spans="1:3">
      <c r="A118" t="s">
        <v>704</v>
      </c>
      <c r="B118" s="27">
        <v>13</v>
      </c>
      <c r="C118" s="4">
        <f>INT(B118*(A$117/B$118))+1+1</f>
        <v>46</v>
      </c>
    </row>
    <row r="119" spans="1:3">
      <c r="A119" t="s">
        <v>705</v>
      </c>
      <c r="B119" s="27">
        <v>12</v>
      </c>
      <c r="C119" s="4">
        <f t="shared" ref="C119:C129" si="5">INT(B119*(A$117/B$118))+1</f>
        <v>41</v>
      </c>
    </row>
    <row r="120" spans="1:3">
      <c r="A120" t="s">
        <v>706</v>
      </c>
      <c r="B120" s="27">
        <v>11</v>
      </c>
      <c r="C120" s="4">
        <f t="shared" si="5"/>
        <v>38</v>
      </c>
    </row>
    <row r="121" spans="1:3">
      <c r="A121" t="s">
        <v>707</v>
      </c>
      <c r="B121" s="27">
        <v>10</v>
      </c>
      <c r="C121" s="4">
        <f t="shared" si="5"/>
        <v>34</v>
      </c>
    </row>
    <row r="122" spans="1:3">
      <c r="A122" t="s">
        <v>708</v>
      </c>
      <c r="B122" s="27">
        <v>9</v>
      </c>
      <c r="C122" s="4">
        <f t="shared" si="5"/>
        <v>31</v>
      </c>
    </row>
    <row r="123" spans="1:3">
      <c r="A123" t="s">
        <v>709</v>
      </c>
      <c r="B123" s="27">
        <v>8</v>
      </c>
      <c r="C123" s="4">
        <f t="shared" si="5"/>
        <v>28</v>
      </c>
    </row>
    <row r="124" spans="1:3">
      <c r="A124" t="s">
        <v>710</v>
      </c>
      <c r="B124" s="27">
        <v>7</v>
      </c>
      <c r="C124" s="4">
        <f t="shared" si="5"/>
        <v>24</v>
      </c>
    </row>
    <row r="125" spans="1:3">
      <c r="A125" t="s">
        <v>711</v>
      </c>
      <c r="B125" s="27">
        <v>6</v>
      </c>
      <c r="C125" s="4">
        <f t="shared" si="5"/>
        <v>21</v>
      </c>
    </row>
    <row r="126" spans="1:3">
      <c r="A126" t="s">
        <v>712</v>
      </c>
      <c r="B126" s="27">
        <v>5</v>
      </c>
      <c r="C126" s="4">
        <f t="shared" si="5"/>
        <v>17</v>
      </c>
    </row>
    <row r="127" spans="1:3">
      <c r="A127" t="s">
        <v>713</v>
      </c>
      <c r="B127" s="27">
        <v>4</v>
      </c>
      <c r="C127" s="4">
        <f t="shared" si="5"/>
        <v>14</v>
      </c>
    </row>
    <row r="128" spans="1:3">
      <c r="A128" t="s">
        <v>714</v>
      </c>
      <c r="B128" s="27">
        <v>3</v>
      </c>
      <c r="C128" s="4">
        <f t="shared" si="5"/>
        <v>11</v>
      </c>
    </row>
    <row r="129" spans="1:3">
      <c r="A129" t="s">
        <v>715</v>
      </c>
      <c r="B129" s="27">
        <v>2</v>
      </c>
      <c r="C129" s="4">
        <f t="shared" si="5"/>
        <v>7</v>
      </c>
    </row>
    <row r="130" spans="1:3">
      <c r="A130" t="s">
        <v>733</v>
      </c>
      <c r="B130" s="27">
        <v>1</v>
      </c>
      <c r="C130" s="4">
        <f>INT(B130*(A$117/B$118))+1</f>
        <v>4</v>
      </c>
    </row>
    <row r="132" spans="1:3">
      <c r="A132" s="1" t="s">
        <v>716</v>
      </c>
    </row>
    <row r="133" spans="1:3">
      <c r="A133">
        <v>48</v>
      </c>
    </row>
    <row r="134" spans="1:3">
      <c r="A134" t="s">
        <v>717</v>
      </c>
      <c r="B134" s="27">
        <v>10</v>
      </c>
      <c r="C134" s="4">
        <f>INT(B134*(A$133/B$134))+1+1</f>
        <v>50</v>
      </c>
    </row>
    <row r="135" spans="1:3">
      <c r="A135" t="s">
        <v>718</v>
      </c>
      <c r="B135" s="27">
        <v>9</v>
      </c>
      <c r="C135" s="4">
        <f t="shared" ref="C135:C142" si="6">INT(B135*(A$133/B$134))+1</f>
        <v>44</v>
      </c>
    </row>
    <row r="136" spans="1:3">
      <c r="A136" t="s">
        <v>719</v>
      </c>
      <c r="B136" s="27">
        <v>8</v>
      </c>
      <c r="C136" s="4">
        <f t="shared" si="6"/>
        <v>39</v>
      </c>
    </row>
    <row r="137" spans="1:3">
      <c r="A137" t="s">
        <v>720</v>
      </c>
      <c r="B137" s="27">
        <v>7</v>
      </c>
      <c r="C137" s="4">
        <f t="shared" si="6"/>
        <v>34</v>
      </c>
    </row>
    <row r="138" spans="1:3">
      <c r="A138" t="s">
        <v>721</v>
      </c>
      <c r="B138" s="27">
        <v>6</v>
      </c>
      <c r="C138" s="4">
        <f t="shared" si="6"/>
        <v>29</v>
      </c>
    </row>
    <row r="139" spans="1:3">
      <c r="A139" t="s">
        <v>722</v>
      </c>
      <c r="B139" s="27">
        <v>5</v>
      </c>
      <c r="C139" s="4">
        <f t="shared" si="6"/>
        <v>25</v>
      </c>
    </row>
    <row r="140" spans="1:3">
      <c r="A140" t="s">
        <v>723</v>
      </c>
      <c r="B140" s="27">
        <v>4</v>
      </c>
      <c r="C140" s="4">
        <f t="shared" si="6"/>
        <v>20</v>
      </c>
    </row>
    <row r="141" spans="1:3">
      <c r="A141" t="s">
        <v>724</v>
      </c>
      <c r="B141" s="27">
        <v>3</v>
      </c>
      <c r="C141" s="4">
        <f t="shared" si="6"/>
        <v>15</v>
      </c>
    </row>
    <row r="142" spans="1:3">
      <c r="A142" t="s">
        <v>725</v>
      </c>
      <c r="B142" s="27">
        <v>2</v>
      </c>
      <c r="C142" s="4">
        <f t="shared" si="6"/>
        <v>10</v>
      </c>
    </row>
    <row r="143" spans="1:3">
      <c r="A143" t="s">
        <v>726</v>
      </c>
      <c r="B143" s="27">
        <v>1</v>
      </c>
      <c r="C143" s="4">
        <f>INT(B143*(A$133/B$134))+1</f>
        <v>5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0"/>
  <sheetViews>
    <sheetView workbookViewId="0">
      <selection activeCell="C25" sqref="C25"/>
    </sheetView>
  </sheetViews>
  <sheetFormatPr defaultRowHeight="15"/>
  <cols>
    <col min="1" max="1" width="82.7109375" bestFit="1" customWidth="1"/>
    <col min="2" max="2" width="4.85546875" style="27" customWidth="1"/>
  </cols>
  <sheetData>
    <row r="1" spans="1:3">
      <c r="A1" s="1" t="s">
        <v>781</v>
      </c>
    </row>
    <row r="3" spans="1:3">
      <c r="A3" s="1" t="s">
        <v>782</v>
      </c>
    </row>
    <row r="4" spans="1:3">
      <c r="A4">
        <v>28</v>
      </c>
      <c r="C4" s="1" t="s">
        <v>1</v>
      </c>
    </row>
    <row r="5" spans="1:3">
      <c r="A5" t="s">
        <v>783</v>
      </c>
      <c r="B5" s="27">
        <v>21</v>
      </c>
      <c r="C5" s="4">
        <f>INT(B5*(A$4/B$5))+1+1</f>
        <v>30</v>
      </c>
    </row>
    <row r="6" spans="1:3">
      <c r="A6" t="s">
        <v>784</v>
      </c>
      <c r="B6" s="27">
        <v>20</v>
      </c>
      <c r="C6" s="4">
        <f t="shared" ref="C6:C24" si="0">INT(B6*(A$4/B$5))+1</f>
        <v>27</v>
      </c>
    </row>
    <row r="7" spans="1:3">
      <c r="A7" t="s">
        <v>785</v>
      </c>
      <c r="B7" s="27">
        <v>19</v>
      </c>
      <c r="C7" s="4">
        <f t="shared" si="0"/>
        <v>26</v>
      </c>
    </row>
    <row r="8" spans="1:3">
      <c r="A8" t="s">
        <v>786</v>
      </c>
      <c r="B8" s="27">
        <v>18</v>
      </c>
      <c r="C8" s="4">
        <f t="shared" si="0"/>
        <v>25</v>
      </c>
    </row>
    <row r="9" spans="1:3">
      <c r="A9" t="s">
        <v>787</v>
      </c>
      <c r="B9" s="27">
        <v>17</v>
      </c>
      <c r="C9" s="4">
        <f t="shared" si="0"/>
        <v>23</v>
      </c>
    </row>
    <row r="10" spans="1:3">
      <c r="A10" t="s">
        <v>788</v>
      </c>
      <c r="B10" s="27">
        <v>16</v>
      </c>
      <c r="C10" s="4">
        <f t="shared" si="0"/>
        <v>22</v>
      </c>
    </row>
    <row r="11" spans="1:3">
      <c r="A11" t="s">
        <v>789</v>
      </c>
      <c r="B11" s="27">
        <v>15</v>
      </c>
      <c r="C11" s="4">
        <f t="shared" si="0"/>
        <v>21</v>
      </c>
    </row>
    <row r="12" spans="1:3">
      <c r="A12" t="s">
        <v>790</v>
      </c>
      <c r="B12" s="27">
        <v>14</v>
      </c>
      <c r="C12" s="4">
        <f t="shared" si="0"/>
        <v>19</v>
      </c>
    </row>
    <row r="13" spans="1:3">
      <c r="A13" t="s">
        <v>791</v>
      </c>
      <c r="B13" s="27">
        <v>13</v>
      </c>
      <c r="C13" s="4">
        <f t="shared" si="0"/>
        <v>18</v>
      </c>
    </row>
    <row r="14" spans="1:3">
      <c r="A14" t="s">
        <v>792</v>
      </c>
      <c r="B14" s="27">
        <v>12</v>
      </c>
      <c r="C14" s="4">
        <f t="shared" si="0"/>
        <v>17</v>
      </c>
    </row>
    <row r="15" spans="1:3">
      <c r="A15" t="s">
        <v>793</v>
      </c>
      <c r="B15" s="27">
        <v>11</v>
      </c>
      <c r="C15" s="4">
        <f t="shared" si="0"/>
        <v>15</v>
      </c>
    </row>
    <row r="16" spans="1:3">
      <c r="A16" t="s">
        <v>794</v>
      </c>
      <c r="B16" s="27">
        <v>10</v>
      </c>
      <c r="C16" s="4">
        <f t="shared" si="0"/>
        <v>14</v>
      </c>
    </row>
    <row r="17" spans="1:3">
      <c r="A17" t="s">
        <v>795</v>
      </c>
      <c r="B17" s="27">
        <v>9</v>
      </c>
      <c r="C17" s="4">
        <f t="shared" si="0"/>
        <v>13</v>
      </c>
    </row>
    <row r="18" spans="1:3">
      <c r="A18" t="s">
        <v>796</v>
      </c>
      <c r="B18" s="27">
        <v>8</v>
      </c>
      <c r="C18" s="4">
        <f t="shared" si="0"/>
        <v>11</v>
      </c>
    </row>
    <row r="19" spans="1:3">
      <c r="A19" t="s">
        <v>797</v>
      </c>
      <c r="B19" s="27">
        <v>7</v>
      </c>
      <c r="C19" s="4">
        <f t="shared" si="0"/>
        <v>10</v>
      </c>
    </row>
    <row r="20" spans="1:3">
      <c r="A20" t="s">
        <v>798</v>
      </c>
      <c r="B20" s="27">
        <v>6</v>
      </c>
      <c r="C20" s="4">
        <f t="shared" si="0"/>
        <v>9</v>
      </c>
    </row>
    <row r="21" spans="1:3">
      <c r="A21" t="s">
        <v>799</v>
      </c>
      <c r="B21" s="27">
        <v>5</v>
      </c>
      <c r="C21" s="4">
        <f t="shared" si="0"/>
        <v>7</v>
      </c>
    </row>
    <row r="22" spans="1:3">
      <c r="A22" t="s">
        <v>800</v>
      </c>
      <c r="B22" s="27">
        <v>4</v>
      </c>
      <c r="C22" s="4">
        <f t="shared" si="0"/>
        <v>6</v>
      </c>
    </row>
    <row r="23" spans="1:3">
      <c r="A23" t="s">
        <v>801</v>
      </c>
      <c r="B23" s="27">
        <v>3</v>
      </c>
      <c r="C23" s="4">
        <f t="shared" si="0"/>
        <v>5</v>
      </c>
    </row>
    <row r="24" spans="1:3">
      <c r="A24" t="s">
        <v>802</v>
      </c>
      <c r="B24" s="27">
        <v>2</v>
      </c>
      <c r="C24" s="4">
        <f t="shared" si="0"/>
        <v>3</v>
      </c>
    </row>
    <row r="25" spans="1:3">
      <c r="A25" t="s">
        <v>803</v>
      </c>
      <c r="B25" s="27">
        <v>1</v>
      </c>
      <c r="C25" s="4">
        <f>INT(B25*(A$4/B$5))+1</f>
        <v>2</v>
      </c>
    </row>
    <row r="27" spans="1:3">
      <c r="A27" s="1" t="s">
        <v>804</v>
      </c>
    </row>
    <row r="28" spans="1:3">
      <c r="A28">
        <v>32</v>
      </c>
    </row>
    <row r="29" spans="1:3">
      <c r="A29" t="s">
        <v>805</v>
      </c>
      <c r="B29" s="27">
        <v>4</v>
      </c>
      <c r="C29" s="4">
        <f>INT(B29*(A$28/B$29))+1+1</f>
        <v>34</v>
      </c>
    </row>
    <row r="30" spans="1:3">
      <c r="A30" t="s">
        <v>806</v>
      </c>
      <c r="B30" s="27">
        <v>3</v>
      </c>
      <c r="C30" s="4">
        <f t="shared" ref="C30:C31" si="1">INT(B30*(A$28/B$29))+1</f>
        <v>25</v>
      </c>
    </row>
    <row r="31" spans="1:3">
      <c r="A31" t="s">
        <v>807</v>
      </c>
      <c r="B31" s="27">
        <v>2</v>
      </c>
      <c r="C31" s="4">
        <f t="shared" si="1"/>
        <v>17</v>
      </c>
    </row>
    <row r="32" spans="1:3">
      <c r="A32" t="s">
        <v>808</v>
      </c>
      <c r="B32" s="27">
        <v>1</v>
      </c>
      <c r="C32" s="4">
        <f>INT(B32*(A$28/B$29))+1</f>
        <v>9</v>
      </c>
    </row>
    <row r="34" spans="1:3">
      <c r="A34" s="1" t="s">
        <v>809</v>
      </c>
    </row>
    <row r="35" spans="1:3">
      <c r="A35">
        <v>32</v>
      </c>
    </row>
    <row r="36" spans="1:3">
      <c r="A36" t="s">
        <v>810</v>
      </c>
      <c r="B36" s="27">
        <v>16</v>
      </c>
      <c r="C36" s="4">
        <f>INT(B36*(A$35/B$36))+1+1</f>
        <v>34</v>
      </c>
    </row>
    <row r="37" spans="1:3">
      <c r="A37" t="s">
        <v>811</v>
      </c>
      <c r="B37" s="27">
        <v>15</v>
      </c>
      <c r="C37" s="4">
        <f t="shared" ref="C37:C50" si="2">INT(B37*(A$35/B$36))+1</f>
        <v>31</v>
      </c>
    </row>
    <row r="38" spans="1:3">
      <c r="A38" t="s">
        <v>812</v>
      </c>
      <c r="B38" s="27">
        <v>14</v>
      </c>
      <c r="C38" s="4">
        <f t="shared" si="2"/>
        <v>29</v>
      </c>
    </row>
    <row r="39" spans="1:3">
      <c r="A39" t="s">
        <v>813</v>
      </c>
      <c r="B39" s="27">
        <v>13</v>
      </c>
      <c r="C39" s="4">
        <f t="shared" si="2"/>
        <v>27</v>
      </c>
    </row>
    <row r="40" spans="1:3">
      <c r="A40" t="s">
        <v>814</v>
      </c>
      <c r="B40" s="27">
        <v>12</v>
      </c>
      <c r="C40" s="4">
        <f t="shared" si="2"/>
        <v>25</v>
      </c>
    </row>
    <row r="41" spans="1:3">
      <c r="A41" t="s">
        <v>815</v>
      </c>
      <c r="B41" s="27">
        <v>11</v>
      </c>
      <c r="C41" s="4">
        <f t="shared" si="2"/>
        <v>23</v>
      </c>
    </row>
    <row r="42" spans="1:3">
      <c r="A42" t="s">
        <v>816</v>
      </c>
      <c r="B42" s="27">
        <v>10</v>
      </c>
      <c r="C42" s="4">
        <f t="shared" si="2"/>
        <v>21</v>
      </c>
    </row>
    <row r="43" spans="1:3">
      <c r="A43" t="s">
        <v>817</v>
      </c>
      <c r="B43" s="27">
        <v>9</v>
      </c>
      <c r="C43" s="4">
        <f t="shared" si="2"/>
        <v>19</v>
      </c>
    </row>
    <row r="44" spans="1:3">
      <c r="A44" t="s">
        <v>818</v>
      </c>
      <c r="B44" s="27">
        <v>8</v>
      </c>
      <c r="C44" s="4">
        <f t="shared" si="2"/>
        <v>17</v>
      </c>
    </row>
    <row r="45" spans="1:3">
      <c r="A45" t="s">
        <v>819</v>
      </c>
      <c r="B45" s="27">
        <v>7</v>
      </c>
      <c r="C45" s="4">
        <f t="shared" si="2"/>
        <v>15</v>
      </c>
    </row>
    <row r="46" spans="1:3">
      <c r="A46" t="s">
        <v>820</v>
      </c>
      <c r="B46" s="27">
        <v>6</v>
      </c>
      <c r="C46" s="4">
        <f t="shared" si="2"/>
        <v>13</v>
      </c>
    </row>
    <row r="47" spans="1:3">
      <c r="A47" t="s">
        <v>821</v>
      </c>
      <c r="B47" s="27">
        <v>5</v>
      </c>
      <c r="C47" s="4">
        <f t="shared" si="2"/>
        <v>11</v>
      </c>
    </row>
    <row r="48" spans="1:3">
      <c r="A48" t="s">
        <v>822</v>
      </c>
      <c r="B48" s="27">
        <v>4</v>
      </c>
      <c r="C48" s="4">
        <f t="shared" si="2"/>
        <v>9</v>
      </c>
    </row>
    <row r="49" spans="1:3">
      <c r="A49" t="s">
        <v>823</v>
      </c>
      <c r="B49" s="27">
        <v>3</v>
      </c>
      <c r="C49" s="4">
        <f t="shared" si="2"/>
        <v>7</v>
      </c>
    </row>
    <row r="50" spans="1:3">
      <c r="A50" t="s">
        <v>824</v>
      </c>
      <c r="B50" s="27">
        <v>2</v>
      </c>
      <c r="C50" s="4">
        <f t="shared" si="2"/>
        <v>5</v>
      </c>
    </row>
    <row r="51" spans="1:3">
      <c r="A51" t="s">
        <v>825</v>
      </c>
      <c r="B51" s="27">
        <v>1</v>
      </c>
      <c r="C51" s="4">
        <f>INT(B51*(A$35/B$36))+1</f>
        <v>3</v>
      </c>
    </row>
    <row r="53" spans="1:3">
      <c r="A53" s="1" t="s">
        <v>826</v>
      </c>
    </row>
    <row r="54" spans="1:3">
      <c r="A54">
        <v>36</v>
      </c>
    </row>
    <row r="55" spans="1:3">
      <c r="A55" t="s">
        <v>827</v>
      </c>
      <c r="B55" s="27">
        <v>31</v>
      </c>
      <c r="C55" s="4">
        <f>INT(B55*(A$54/B$55))+1+1</f>
        <v>38</v>
      </c>
    </row>
    <row r="56" spans="1:3">
      <c r="A56" t="s">
        <v>828</v>
      </c>
      <c r="B56" s="27">
        <v>30</v>
      </c>
      <c r="C56" s="4">
        <f t="shared" ref="C56:C84" si="3">INT(B56*(A$54/B$55))+1</f>
        <v>35</v>
      </c>
    </row>
    <row r="57" spans="1:3">
      <c r="A57" t="s">
        <v>829</v>
      </c>
      <c r="B57" s="27">
        <v>29</v>
      </c>
      <c r="C57" s="4">
        <f t="shared" si="3"/>
        <v>34</v>
      </c>
    </row>
    <row r="58" spans="1:3">
      <c r="A58" t="s">
        <v>830</v>
      </c>
      <c r="B58" s="27">
        <v>28</v>
      </c>
      <c r="C58" s="4">
        <f t="shared" si="3"/>
        <v>33</v>
      </c>
    </row>
    <row r="59" spans="1:3">
      <c r="A59" t="s">
        <v>831</v>
      </c>
      <c r="B59" s="27">
        <v>27</v>
      </c>
      <c r="C59" s="4">
        <f t="shared" si="3"/>
        <v>32</v>
      </c>
    </row>
    <row r="60" spans="1:3">
      <c r="A60" t="s">
        <v>832</v>
      </c>
      <c r="B60" s="27">
        <v>26</v>
      </c>
      <c r="C60" s="4">
        <f t="shared" si="3"/>
        <v>31</v>
      </c>
    </row>
    <row r="61" spans="1:3">
      <c r="A61" t="s">
        <v>833</v>
      </c>
      <c r="B61" s="27">
        <v>25</v>
      </c>
      <c r="C61" s="4">
        <f t="shared" si="3"/>
        <v>30</v>
      </c>
    </row>
    <row r="62" spans="1:3">
      <c r="A62" t="s">
        <v>834</v>
      </c>
      <c r="B62" s="27">
        <v>24</v>
      </c>
      <c r="C62" s="4">
        <f t="shared" si="3"/>
        <v>28</v>
      </c>
    </row>
    <row r="63" spans="1:3">
      <c r="A63" t="s">
        <v>835</v>
      </c>
      <c r="B63" s="27">
        <v>23</v>
      </c>
      <c r="C63" s="4">
        <f t="shared" si="3"/>
        <v>27</v>
      </c>
    </row>
    <row r="64" spans="1:3">
      <c r="A64" t="s">
        <v>836</v>
      </c>
      <c r="B64" s="27">
        <v>22</v>
      </c>
      <c r="C64" s="4">
        <f t="shared" si="3"/>
        <v>26</v>
      </c>
    </row>
    <row r="65" spans="1:3">
      <c r="A65" t="s">
        <v>837</v>
      </c>
      <c r="B65" s="27">
        <v>21</v>
      </c>
      <c r="C65" s="4">
        <f t="shared" si="3"/>
        <v>25</v>
      </c>
    </row>
    <row r="66" spans="1:3">
      <c r="A66" t="s">
        <v>838</v>
      </c>
      <c r="B66" s="27">
        <v>20</v>
      </c>
      <c r="C66" s="4">
        <f t="shared" si="3"/>
        <v>24</v>
      </c>
    </row>
    <row r="67" spans="1:3">
      <c r="A67" t="s">
        <v>839</v>
      </c>
      <c r="B67" s="27">
        <v>19</v>
      </c>
      <c r="C67" s="4">
        <f t="shared" si="3"/>
        <v>23</v>
      </c>
    </row>
    <row r="68" spans="1:3">
      <c r="A68" t="s">
        <v>840</v>
      </c>
      <c r="B68" s="27">
        <v>18</v>
      </c>
      <c r="C68" s="4">
        <f t="shared" si="3"/>
        <v>21</v>
      </c>
    </row>
    <row r="69" spans="1:3">
      <c r="A69" t="s">
        <v>841</v>
      </c>
      <c r="B69" s="27">
        <v>17</v>
      </c>
      <c r="C69" s="4">
        <f t="shared" si="3"/>
        <v>20</v>
      </c>
    </row>
    <row r="70" spans="1:3">
      <c r="A70" t="s">
        <v>842</v>
      </c>
      <c r="B70" s="27">
        <v>16</v>
      </c>
      <c r="C70" s="4">
        <f t="shared" si="3"/>
        <v>19</v>
      </c>
    </row>
    <row r="71" spans="1:3">
      <c r="A71" t="s">
        <v>843</v>
      </c>
      <c r="B71" s="27">
        <v>15</v>
      </c>
      <c r="C71" s="4">
        <f t="shared" si="3"/>
        <v>18</v>
      </c>
    </row>
    <row r="72" spans="1:3">
      <c r="A72" t="s">
        <v>844</v>
      </c>
      <c r="B72" s="27">
        <v>14</v>
      </c>
      <c r="C72" s="4">
        <f t="shared" si="3"/>
        <v>17</v>
      </c>
    </row>
    <row r="73" spans="1:3">
      <c r="A73" t="s">
        <v>845</v>
      </c>
      <c r="B73" s="27">
        <v>13</v>
      </c>
      <c r="C73" s="4">
        <f t="shared" si="3"/>
        <v>16</v>
      </c>
    </row>
    <row r="74" spans="1:3">
      <c r="A74" t="s">
        <v>846</v>
      </c>
      <c r="B74" s="27">
        <v>12</v>
      </c>
      <c r="C74" s="4">
        <f t="shared" si="3"/>
        <v>14</v>
      </c>
    </row>
    <row r="75" spans="1:3">
      <c r="A75" t="s">
        <v>847</v>
      </c>
      <c r="B75" s="27">
        <v>11</v>
      </c>
      <c r="C75" s="4">
        <f t="shared" si="3"/>
        <v>13</v>
      </c>
    </row>
    <row r="76" spans="1:3">
      <c r="A76" t="s">
        <v>848</v>
      </c>
      <c r="B76" s="27">
        <v>10</v>
      </c>
      <c r="C76" s="4">
        <f t="shared" si="3"/>
        <v>12</v>
      </c>
    </row>
    <row r="77" spans="1:3">
      <c r="A77" t="s">
        <v>849</v>
      </c>
      <c r="B77" s="27">
        <v>9</v>
      </c>
      <c r="C77" s="4">
        <f t="shared" si="3"/>
        <v>11</v>
      </c>
    </row>
    <row r="78" spans="1:3">
      <c r="A78" t="s">
        <v>850</v>
      </c>
      <c r="B78" s="27">
        <v>8</v>
      </c>
      <c r="C78" s="4">
        <f t="shared" si="3"/>
        <v>10</v>
      </c>
    </row>
    <row r="79" spans="1:3">
      <c r="A79" t="s">
        <v>851</v>
      </c>
      <c r="B79" s="27">
        <v>7</v>
      </c>
      <c r="C79" s="4">
        <f t="shared" si="3"/>
        <v>9</v>
      </c>
    </row>
    <row r="80" spans="1:3">
      <c r="A80" t="s">
        <v>852</v>
      </c>
      <c r="B80" s="27">
        <v>6</v>
      </c>
      <c r="C80" s="4">
        <f t="shared" si="3"/>
        <v>7</v>
      </c>
    </row>
    <row r="81" spans="1:3">
      <c r="A81" t="s">
        <v>853</v>
      </c>
      <c r="B81" s="27">
        <v>5</v>
      </c>
      <c r="C81" s="4">
        <f t="shared" si="3"/>
        <v>6</v>
      </c>
    </row>
    <row r="82" spans="1:3">
      <c r="A82" t="s">
        <v>854</v>
      </c>
      <c r="B82" s="27">
        <v>4</v>
      </c>
      <c r="C82" s="4">
        <f t="shared" si="3"/>
        <v>5</v>
      </c>
    </row>
    <row r="83" spans="1:3">
      <c r="A83" t="s">
        <v>855</v>
      </c>
      <c r="B83" s="27">
        <v>3</v>
      </c>
      <c r="C83" s="4">
        <f t="shared" si="3"/>
        <v>4</v>
      </c>
    </row>
    <row r="84" spans="1:3">
      <c r="A84" t="s">
        <v>856</v>
      </c>
      <c r="B84" s="27">
        <v>2</v>
      </c>
      <c r="C84" s="4">
        <f t="shared" si="3"/>
        <v>3</v>
      </c>
    </row>
    <row r="85" spans="1:3">
      <c r="A85" t="s">
        <v>857</v>
      </c>
      <c r="B85" s="27">
        <v>1</v>
      </c>
      <c r="C85" s="4">
        <f>INT(B85*(A$54/B$55))+1</f>
        <v>2</v>
      </c>
    </row>
    <row r="87" spans="1:3">
      <c r="A87" s="1" t="s">
        <v>858</v>
      </c>
    </row>
    <row r="88" spans="1:3">
      <c r="A88">
        <v>40</v>
      </c>
    </row>
    <row r="89" spans="1:3">
      <c r="A89" t="s">
        <v>859</v>
      </c>
      <c r="B89" s="27">
        <v>8</v>
      </c>
      <c r="C89" s="4">
        <f>INT(B89*(A$88/B$89))+1+1</f>
        <v>42</v>
      </c>
    </row>
    <row r="90" spans="1:3">
      <c r="A90" t="s">
        <v>860</v>
      </c>
      <c r="B90" s="27">
        <v>7</v>
      </c>
      <c r="C90" s="4">
        <f t="shared" ref="C90:C95" si="4">INT(B90*(A$88/B$89))+1</f>
        <v>36</v>
      </c>
    </row>
    <row r="91" spans="1:3">
      <c r="A91" t="s">
        <v>861</v>
      </c>
      <c r="B91" s="27">
        <v>6</v>
      </c>
      <c r="C91" s="4">
        <f t="shared" si="4"/>
        <v>31</v>
      </c>
    </row>
    <row r="92" spans="1:3">
      <c r="A92" t="s">
        <v>862</v>
      </c>
      <c r="B92" s="27">
        <v>5</v>
      </c>
      <c r="C92" s="4">
        <f t="shared" si="4"/>
        <v>26</v>
      </c>
    </row>
    <row r="93" spans="1:3">
      <c r="A93" t="s">
        <v>863</v>
      </c>
      <c r="B93" s="27">
        <v>4</v>
      </c>
      <c r="C93" s="4">
        <f t="shared" si="4"/>
        <v>21</v>
      </c>
    </row>
    <row r="94" spans="1:3">
      <c r="A94" t="s">
        <v>864</v>
      </c>
      <c r="B94" s="27">
        <v>3</v>
      </c>
      <c r="C94" s="4">
        <f t="shared" si="4"/>
        <v>16</v>
      </c>
    </row>
    <row r="95" spans="1:3">
      <c r="A95" t="s">
        <v>865</v>
      </c>
      <c r="B95" s="27">
        <v>2</v>
      </c>
      <c r="C95" s="4">
        <f t="shared" si="4"/>
        <v>11</v>
      </c>
    </row>
    <row r="96" spans="1:3">
      <c r="A96" t="s">
        <v>866</v>
      </c>
      <c r="B96" s="27">
        <v>1</v>
      </c>
      <c r="C96" s="4">
        <f>INT(B96*(A$88/B$89))+1</f>
        <v>6</v>
      </c>
    </row>
    <row r="98" spans="1:3">
      <c r="A98" s="1" t="s">
        <v>867</v>
      </c>
    </row>
    <row r="99" spans="1:3">
      <c r="A99">
        <v>44</v>
      </c>
    </row>
    <row r="100" spans="1:3">
      <c r="A100" t="s">
        <v>868</v>
      </c>
      <c r="B100" s="27">
        <v>8</v>
      </c>
      <c r="C100" s="4">
        <f>INT(B100*(A$99/B$100))+1+1</f>
        <v>46</v>
      </c>
    </row>
    <row r="101" spans="1:3">
      <c r="A101" t="s">
        <v>869</v>
      </c>
      <c r="B101" s="27">
        <v>7</v>
      </c>
      <c r="C101" s="4">
        <f t="shared" ref="C101:C106" si="5">INT(B101*(A$99/B$100))+1</f>
        <v>39</v>
      </c>
    </row>
    <row r="102" spans="1:3">
      <c r="A102" t="s">
        <v>870</v>
      </c>
      <c r="B102" s="27">
        <v>6</v>
      </c>
      <c r="C102" s="4">
        <f t="shared" si="5"/>
        <v>34</v>
      </c>
    </row>
    <row r="103" spans="1:3">
      <c r="A103" t="s">
        <v>871</v>
      </c>
      <c r="B103" s="27">
        <v>5</v>
      </c>
      <c r="C103" s="4">
        <f t="shared" si="5"/>
        <v>28</v>
      </c>
    </row>
    <row r="104" spans="1:3">
      <c r="A104" t="s">
        <v>872</v>
      </c>
      <c r="B104" s="27">
        <v>4</v>
      </c>
      <c r="C104" s="4">
        <f t="shared" si="5"/>
        <v>23</v>
      </c>
    </row>
    <row r="105" spans="1:3">
      <c r="A105" t="s">
        <v>873</v>
      </c>
      <c r="B105" s="27">
        <v>3</v>
      </c>
      <c r="C105" s="4">
        <f t="shared" si="5"/>
        <v>17</v>
      </c>
    </row>
    <row r="106" spans="1:3">
      <c r="A106" t="s">
        <v>874</v>
      </c>
      <c r="B106" s="27">
        <v>2</v>
      </c>
      <c r="C106" s="4">
        <f t="shared" si="5"/>
        <v>12</v>
      </c>
    </row>
    <row r="107" spans="1:3">
      <c r="A107" t="s">
        <v>875</v>
      </c>
      <c r="B107" s="27">
        <v>1</v>
      </c>
      <c r="C107" s="4">
        <f>INT(B107*(A$99/B$100))+1</f>
        <v>6</v>
      </c>
    </row>
    <row r="109" spans="1:3">
      <c r="A109" s="1" t="s">
        <v>876</v>
      </c>
    </row>
    <row r="110" spans="1:3">
      <c r="A110">
        <v>48</v>
      </c>
    </row>
    <row r="111" spans="1:3">
      <c r="A111" t="s">
        <v>877</v>
      </c>
      <c r="B111" s="27">
        <v>10</v>
      </c>
      <c r="C111" s="4">
        <f>INT(B111*(A$110/B$111))+1+1</f>
        <v>50</v>
      </c>
    </row>
    <row r="112" spans="1:3">
      <c r="A112" t="s">
        <v>878</v>
      </c>
      <c r="B112" s="27">
        <v>9</v>
      </c>
      <c r="C112" s="4">
        <f t="shared" ref="C112:C119" si="6">INT(B112*(A$110/B$111))+1</f>
        <v>44</v>
      </c>
    </row>
    <row r="113" spans="1:3">
      <c r="A113" t="s">
        <v>879</v>
      </c>
      <c r="B113" s="27">
        <v>8</v>
      </c>
      <c r="C113" s="4">
        <f t="shared" si="6"/>
        <v>39</v>
      </c>
    </row>
    <row r="114" spans="1:3">
      <c r="A114" t="s">
        <v>880</v>
      </c>
      <c r="B114" s="27">
        <v>7</v>
      </c>
      <c r="C114" s="4">
        <f t="shared" si="6"/>
        <v>34</v>
      </c>
    </row>
    <row r="115" spans="1:3">
      <c r="A115" t="s">
        <v>881</v>
      </c>
      <c r="B115" s="27">
        <v>6</v>
      </c>
      <c r="C115" s="4">
        <f t="shared" si="6"/>
        <v>29</v>
      </c>
    </row>
    <row r="116" spans="1:3">
      <c r="A116" t="s">
        <v>882</v>
      </c>
      <c r="B116" s="27">
        <v>5</v>
      </c>
      <c r="C116" s="4">
        <f t="shared" si="6"/>
        <v>25</v>
      </c>
    </row>
    <row r="117" spans="1:3">
      <c r="A117" t="s">
        <v>883</v>
      </c>
      <c r="B117" s="27">
        <v>4</v>
      </c>
      <c r="C117" s="4">
        <f t="shared" si="6"/>
        <v>20</v>
      </c>
    </row>
    <row r="118" spans="1:3">
      <c r="A118" t="s">
        <v>884</v>
      </c>
      <c r="B118" s="27">
        <v>3</v>
      </c>
      <c r="C118" s="4">
        <f t="shared" si="6"/>
        <v>15</v>
      </c>
    </row>
    <row r="119" spans="1:3">
      <c r="A119" t="s">
        <v>885</v>
      </c>
      <c r="B119" s="27">
        <v>2</v>
      </c>
      <c r="C119" s="4">
        <f t="shared" si="6"/>
        <v>10</v>
      </c>
    </row>
    <row r="120" spans="1:3">
      <c r="A120" t="s">
        <v>886</v>
      </c>
      <c r="B120" s="27">
        <v>1</v>
      </c>
      <c r="C120" s="4">
        <f>INT(B120*(A$110/B$111))+1</f>
        <v>5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4"/>
  <sheetViews>
    <sheetView topLeftCell="A127" workbookViewId="0">
      <selection activeCell="C143" sqref="C143"/>
    </sheetView>
  </sheetViews>
  <sheetFormatPr defaultRowHeight="15"/>
  <cols>
    <col min="1" max="1" width="78.42578125" customWidth="1"/>
    <col min="2" max="2" width="6.28515625" style="27" customWidth="1"/>
  </cols>
  <sheetData>
    <row r="1" spans="1:3">
      <c r="A1" s="1" t="s">
        <v>0</v>
      </c>
    </row>
    <row r="2" spans="1:3" ht="25.5" customHeight="1">
      <c r="A2" s="53" t="s">
        <v>1031</v>
      </c>
    </row>
    <row r="3" spans="1:3">
      <c r="A3" s="1" t="s">
        <v>902</v>
      </c>
    </row>
    <row r="4" spans="1:3">
      <c r="A4">
        <v>28</v>
      </c>
      <c r="C4" s="1" t="s">
        <v>1</v>
      </c>
    </row>
    <row r="5" spans="1:3">
      <c r="A5" t="s">
        <v>903</v>
      </c>
      <c r="B5" s="27">
        <v>30</v>
      </c>
      <c r="C5" s="4">
        <f>INT(B5*(A$4/B$5))+1+1</f>
        <v>30</v>
      </c>
    </row>
    <row r="6" spans="1:3">
      <c r="A6" t="s">
        <v>904</v>
      </c>
      <c r="B6" s="27">
        <v>29</v>
      </c>
      <c r="C6" s="4">
        <f t="shared" ref="C6:C33" si="0">INT(B6*(A$4/B$5))+1</f>
        <v>28</v>
      </c>
    </row>
    <row r="7" spans="1:3">
      <c r="A7" t="s">
        <v>905</v>
      </c>
      <c r="B7" s="27">
        <v>28</v>
      </c>
      <c r="C7" s="4">
        <f t="shared" si="0"/>
        <v>27</v>
      </c>
    </row>
    <row r="8" spans="1:3">
      <c r="A8" t="s">
        <v>906</v>
      </c>
      <c r="B8" s="27">
        <v>27</v>
      </c>
      <c r="C8" s="4">
        <f t="shared" si="0"/>
        <v>26</v>
      </c>
    </row>
    <row r="9" spans="1:3">
      <c r="A9" t="s">
        <v>907</v>
      </c>
      <c r="B9" s="27">
        <v>26</v>
      </c>
      <c r="C9" s="4">
        <f t="shared" si="0"/>
        <v>25</v>
      </c>
    </row>
    <row r="10" spans="1:3">
      <c r="A10" t="s">
        <v>908</v>
      </c>
      <c r="B10" s="27">
        <v>25</v>
      </c>
      <c r="C10" s="4">
        <f t="shared" si="0"/>
        <v>24</v>
      </c>
    </row>
    <row r="11" spans="1:3">
      <c r="A11" t="s">
        <v>909</v>
      </c>
      <c r="B11" s="27">
        <v>24</v>
      </c>
      <c r="C11" s="4">
        <f t="shared" si="0"/>
        <v>23</v>
      </c>
    </row>
    <row r="12" spans="1:3">
      <c r="A12" t="s">
        <v>910</v>
      </c>
      <c r="B12" s="27">
        <v>23</v>
      </c>
      <c r="C12" s="4">
        <f t="shared" si="0"/>
        <v>22</v>
      </c>
    </row>
    <row r="13" spans="1:3">
      <c r="A13" t="s">
        <v>911</v>
      </c>
      <c r="B13" s="27">
        <v>22</v>
      </c>
      <c r="C13" s="4">
        <f t="shared" si="0"/>
        <v>21</v>
      </c>
    </row>
    <row r="14" spans="1:3">
      <c r="A14" t="s">
        <v>912</v>
      </c>
      <c r="B14" s="27">
        <v>21</v>
      </c>
      <c r="C14" s="4">
        <f t="shared" si="0"/>
        <v>20</v>
      </c>
    </row>
    <row r="15" spans="1:3">
      <c r="A15" t="s">
        <v>913</v>
      </c>
      <c r="B15" s="27">
        <v>20</v>
      </c>
      <c r="C15" s="4">
        <f t="shared" si="0"/>
        <v>19</v>
      </c>
    </row>
    <row r="16" spans="1:3">
      <c r="A16" t="s">
        <v>914</v>
      </c>
      <c r="B16" s="27">
        <v>19</v>
      </c>
      <c r="C16" s="4">
        <f t="shared" si="0"/>
        <v>18</v>
      </c>
    </row>
    <row r="17" spans="1:3">
      <c r="A17" t="s">
        <v>915</v>
      </c>
      <c r="B17" s="27">
        <v>18</v>
      </c>
      <c r="C17" s="4">
        <f t="shared" si="0"/>
        <v>17</v>
      </c>
    </row>
    <row r="18" spans="1:3">
      <c r="A18" t="s">
        <v>916</v>
      </c>
      <c r="B18" s="27">
        <v>17</v>
      </c>
      <c r="C18" s="4">
        <f t="shared" si="0"/>
        <v>16</v>
      </c>
    </row>
    <row r="19" spans="1:3">
      <c r="A19" t="s">
        <v>917</v>
      </c>
      <c r="B19" s="27">
        <v>16</v>
      </c>
      <c r="C19" s="4">
        <f t="shared" si="0"/>
        <v>15</v>
      </c>
    </row>
    <row r="20" spans="1:3">
      <c r="A20" t="s">
        <v>918</v>
      </c>
      <c r="B20" s="27">
        <v>15</v>
      </c>
      <c r="C20" s="4">
        <f t="shared" si="0"/>
        <v>15</v>
      </c>
    </row>
    <row r="21" spans="1:3">
      <c r="A21" t="s">
        <v>919</v>
      </c>
      <c r="B21" s="27">
        <v>14</v>
      </c>
      <c r="C21" s="4">
        <f t="shared" si="0"/>
        <v>14</v>
      </c>
    </row>
    <row r="22" spans="1:3">
      <c r="A22" t="s">
        <v>920</v>
      </c>
      <c r="B22" s="27">
        <v>13</v>
      </c>
      <c r="C22" s="4">
        <f t="shared" si="0"/>
        <v>13</v>
      </c>
    </row>
    <row r="23" spans="1:3">
      <c r="A23" t="s">
        <v>921</v>
      </c>
      <c r="B23" s="27">
        <v>12</v>
      </c>
      <c r="C23" s="4">
        <f t="shared" si="0"/>
        <v>12</v>
      </c>
    </row>
    <row r="24" spans="1:3">
      <c r="A24" t="s">
        <v>922</v>
      </c>
      <c r="B24" s="27">
        <v>11</v>
      </c>
      <c r="C24" s="4">
        <f t="shared" si="0"/>
        <v>11</v>
      </c>
    </row>
    <row r="25" spans="1:3">
      <c r="A25" t="s">
        <v>923</v>
      </c>
      <c r="B25" s="27">
        <v>10</v>
      </c>
      <c r="C25" s="4">
        <f t="shared" si="0"/>
        <v>10</v>
      </c>
    </row>
    <row r="26" spans="1:3">
      <c r="A26" t="s">
        <v>924</v>
      </c>
      <c r="B26" s="27">
        <v>9</v>
      </c>
      <c r="C26" s="4">
        <f t="shared" si="0"/>
        <v>9</v>
      </c>
    </row>
    <row r="27" spans="1:3">
      <c r="A27" t="s">
        <v>925</v>
      </c>
      <c r="B27" s="27">
        <v>8</v>
      </c>
      <c r="C27" s="4">
        <f t="shared" si="0"/>
        <v>8</v>
      </c>
    </row>
    <row r="28" spans="1:3">
      <c r="A28" t="s">
        <v>926</v>
      </c>
      <c r="B28" s="27">
        <v>7</v>
      </c>
      <c r="C28" s="4">
        <f t="shared" si="0"/>
        <v>7</v>
      </c>
    </row>
    <row r="29" spans="1:3">
      <c r="A29" t="s">
        <v>927</v>
      </c>
      <c r="B29" s="27">
        <v>6</v>
      </c>
      <c r="C29" s="4">
        <f t="shared" si="0"/>
        <v>6</v>
      </c>
    </row>
    <row r="30" spans="1:3">
      <c r="A30" t="s">
        <v>928</v>
      </c>
      <c r="B30" s="27">
        <v>5</v>
      </c>
      <c r="C30" s="4">
        <f t="shared" si="0"/>
        <v>5</v>
      </c>
    </row>
    <row r="31" spans="1:3">
      <c r="A31" t="s">
        <v>929</v>
      </c>
      <c r="B31" s="27">
        <v>4</v>
      </c>
      <c r="C31" s="4">
        <f t="shared" si="0"/>
        <v>4</v>
      </c>
    </row>
    <row r="32" spans="1:3">
      <c r="A32" t="s">
        <v>930</v>
      </c>
      <c r="B32" s="27">
        <v>3</v>
      </c>
      <c r="C32" s="4">
        <f t="shared" si="0"/>
        <v>3</v>
      </c>
    </row>
    <row r="33" spans="1:3">
      <c r="A33" t="s">
        <v>931</v>
      </c>
      <c r="B33" s="27">
        <v>2</v>
      </c>
      <c r="C33" s="4">
        <f t="shared" si="0"/>
        <v>2</v>
      </c>
    </row>
    <row r="34" spans="1:3">
      <c r="A34" t="s">
        <v>932</v>
      </c>
      <c r="B34" s="27">
        <v>1</v>
      </c>
      <c r="C34" s="4">
        <f>INT(B34*(A$4/B$5))+1</f>
        <v>1</v>
      </c>
    </row>
    <row r="36" spans="1:3">
      <c r="A36" s="1" t="s">
        <v>933</v>
      </c>
    </row>
    <row r="37" spans="1:3">
      <c r="A37">
        <v>32</v>
      </c>
    </row>
    <row r="38" spans="1:3">
      <c r="A38" t="s">
        <v>934</v>
      </c>
      <c r="B38" s="27">
        <v>5</v>
      </c>
      <c r="C38" s="4">
        <f>INT(B38*(A$37/B$38))+1+1</f>
        <v>34</v>
      </c>
    </row>
    <row r="39" spans="1:3">
      <c r="A39" t="s">
        <v>935</v>
      </c>
      <c r="B39" s="27">
        <v>4</v>
      </c>
      <c r="C39" s="4">
        <f t="shared" ref="C39:C41" si="1">INT(B39*(A$37/B$38))+1</f>
        <v>26</v>
      </c>
    </row>
    <row r="40" spans="1:3">
      <c r="A40" t="s">
        <v>936</v>
      </c>
      <c r="B40" s="27">
        <v>3</v>
      </c>
      <c r="C40" s="4">
        <f t="shared" si="1"/>
        <v>20</v>
      </c>
    </row>
    <row r="41" spans="1:3">
      <c r="A41" t="s">
        <v>937</v>
      </c>
      <c r="B41" s="27">
        <v>2</v>
      </c>
      <c r="C41" s="4">
        <f t="shared" si="1"/>
        <v>13</v>
      </c>
    </row>
    <row r="42" spans="1:3">
      <c r="A42" t="s">
        <v>938</v>
      </c>
      <c r="B42" s="27">
        <v>1</v>
      </c>
      <c r="C42" s="4">
        <f>INT(B42*(A$37/B$38))+1</f>
        <v>7</v>
      </c>
    </row>
    <row r="44" spans="1:3">
      <c r="A44" s="1" t="s">
        <v>939</v>
      </c>
    </row>
    <row r="45" spans="1:3">
      <c r="A45">
        <v>32</v>
      </c>
    </row>
    <row r="46" spans="1:3">
      <c r="A46" t="s">
        <v>940</v>
      </c>
      <c r="B46" s="27">
        <v>23</v>
      </c>
      <c r="C46" s="4">
        <f>INT(B46*(A$45/B$46))+1+1</f>
        <v>34</v>
      </c>
    </row>
    <row r="47" spans="1:3">
      <c r="A47" t="s">
        <v>941</v>
      </c>
      <c r="B47" s="27">
        <v>22</v>
      </c>
      <c r="C47" s="4">
        <f t="shared" ref="C47:C67" si="2">INT(B47*(A$45/B$46))+1</f>
        <v>31</v>
      </c>
    </row>
    <row r="48" spans="1:3">
      <c r="A48" t="s">
        <v>942</v>
      </c>
      <c r="B48" s="27">
        <v>21</v>
      </c>
      <c r="C48" s="4">
        <f t="shared" si="2"/>
        <v>30</v>
      </c>
    </row>
    <row r="49" spans="1:3">
      <c r="A49" t="s">
        <v>943</v>
      </c>
      <c r="B49" s="27">
        <v>20</v>
      </c>
      <c r="C49" s="4">
        <f t="shared" si="2"/>
        <v>28</v>
      </c>
    </row>
    <row r="50" spans="1:3">
      <c r="A50" t="s">
        <v>944</v>
      </c>
      <c r="B50" s="27">
        <v>19</v>
      </c>
      <c r="C50" s="4">
        <f t="shared" si="2"/>
        <v>27</v>
      </c>
    </row>
    <row r="51" spans="1:3">
      <c r="A51" t="s">
        <v>945</v>
      </c>
      <c r="B51" s="27">
        <v>18</v>
      </c>
      <c r="C51" s="4">
        <f t="shared" si="2"/>
        <v>26</v>
      </c>
    </row>
    <row r="52" spans="1:3">
      <c r="A52" t="s">
        <v>946</v>
      </c>
      <c r="B52" s="27">
        <v>17</v>
      </c>
      <c r="C52" s="4">
        <f t="shared" si="2"/>
        <v>24</v>
      </c>
    </row>
    <row r="53" spans="1:3">
      <c r="A53" t="s">
        <v>947</v>
      </c>
      <c r="B53" s="27">
        <v>16</v>
      </c>
      <c r="C53" s="4">
        <f t="shared" si="2"/>
        <v>23</v>
      </c>
    </row>
    <row r="54" spans="1:3">
      <c r="A54" t="s">
        <v>948</v>
      </c>
      <c r="B54" s="27">
        <v>15</v>
      </c>
      <c r="C54" s="4">
        <f t="shared" si="2"/>
        <v>21</v>
      </c>
    </row>
    <row r="55" spans="1:3">
      <c r="A55" t="s">
        <v>949</v>
      </c>
      <c r="B55" s="27">
        <v>14</v>
      </c>
      <c r="C55" s="4">
        <f t="shared" si="2"/>
        <v>20</v>
      </c>
    </row>
    <row r="56" spans="1:3">
      <c r="A56" t="s">
        <v>950</v>
      </c>
      <c r="B56" s="27">
        <v>13</v>
      </c>
      <c r="C56" s="4">
        <f t="shared" si="2"/>
        <v>19</v>
      </c>
    </row>
    <row r="57" spans="1:3">
      <c r="A57" t="s">
        <v>951</v>
      </c>
      <c r="B57" s="27">
        <v>12</v>
      </c>
      <c r="C57" s="4">
        <f t="shared" si="2"/>
        <v>17</v>
      </c>
    </row>
    <row r="58" spans="1:3">
      <c r="A58" t="s">
        <v>952</v>
      </c>
      <c r="B58" s="27">
        <v>11</v>
      </c>
      <c r="C58" s="4">
        <f t="shared" si="2"/>
        <v>16</v>
      </c>
    </row>
    <row r="59" spans="1:3">
      <c r="A59" t="s">
        <v>953</v>
      </c>
      <c r="B59" s="27">
        <v>10</v>
      </c>
      <c r="C59" s="4">
        <f t="shared" si="2"/>
        <v>14</v>
      </c>
    </row>
    <row r="60" spans="1:3">
      <c r="A60" t="s">
        <v>954</v>
      </c>
      <c r="B60" s="27">
        <v>9</v>
      </c>
      <c r="C60" s="4">
        <f t="shared" si="2"/>
        <v>13</v>
      </c>
    </row>
    <row r="61" spans="1:3">
      <c r="A61" t="s">
        <v>955</v>
      </c>
      <c r="B61" s="27">
        <v>8</v>
      </c>
      <c r="C61" s="4">
        <f t="shared" si="2"/>
        <v>12</v>
      </c>
    </row>
    <row r="62" spans="1:3">
      <c r="A62" t="s">
        <v>956</v>
      </c>
      <c r="B62" s="27">
        <v>7</v>
      </c>
      <c r="C62" s="4">
        <f t="shared" si="2"/>
        <v>10</v>
      </c>
    </row>
    <row r="63" spans="1:3">
      <c r="A63" t="s">
        <v>957</v>
      </c>
      <c r="B63" s="27">
        <v>6</v>
      </c>
      <c r="C63" s="4">
        <f t="shared" si="2"/>
        <v>9</v>
      </c>
    </row>
    <row r="64" spans="1:3">
      <c r="A64" t="s">
        <v>958</v>
      </c>
      <c r="B64" s="27">
        <v>5</v>
      </c>
      <c r="C64" s="4">
        <f t="shared" si="2"/>
        <v>7</v>
      </c>
    </row>
    <row r="65" spans="1:3">
      <c r="A65" t="s">
        <v>959</v>
      </c>
      <c r="B65" s="27">
        <v>4</v>
      </c>
      <c r="C65" s="4">
        <f t="shared" si="2"/>
        <v>6</v>
      </c>
    </row>
    <row r="66" spans="1:3">
      <c r="A66" t="s">
        <v>960</v>
      </c>
      <c r="B66" s="27">
        <v>3</v>
      </c>
      <c r="C66" s="4">
        <f t="shared" si="2"/>
        <v>5</v>
      </c>
    </row>
    <row r="67" spans="1:3">
      <c r="A67" t="s">
        <v>961</v>
      </c>
      <c r="B67" s="27">
        <v>2</v>
      </c>
      <c r="C67" s="4">
        <f t="shared" si="2"/>
        <v>3</v>
      </c>
    </row>
    <row r="68" spans="1:3">
      <c r="A68" t="s">
        <v>962</v>
      </c>
      <c r="B68" s="27">
        <v>1</v>
      </c>
      <c r="C68" s="4">
        <f>INT(B68*(A$45/B$46))+1</f>
        <v>2</v>
      </c>
    </row>
    <row r="70" spans="1:3">
      <c r="A70" s="1" t="s">
        <v>963</v>
      </c>
    </row>
    <row r="71" spans="1:3">
      <c r="A71">
        <v>36</v>
      </c>
    </row>
    <row r="72" spans="1:3">
      <c r="A72" t="s">
        <v>964</v>
      </c>
      <c r="B72" s="27">
        <v>20</v>
      </c>
      <c r="C72" s="4">
        <f>INT(B72*(A$71/B$72))+1+1</f>
        <v>38</v>
      </c>
    </row>
    <row r="73" spans="1:3">
      <c r="A73" t="s">
        <v>965</v>
      </c>
      <c r="B73" s="27">
        <v>19</v>
      </c>
      <c r="C73" s="4">
        <f t="shared" ref="C73:C90" si="3">INT(B73*(A$71/B$72))+1</f>
        <v>35</v>
      </c>
    </row>
    <row r="74" spans="1:3">
      <c r="A74" t="s">
        <v>966</v>
      </c>
      <c r="B74" s="27">
        <v>18</v>
      </c>
      <c r="C74" s="4">
        <f t="shared" si="3"/>
        <v>33</v>
      </c>
    </row>
    <row r="75" spans="1:3">
      <c r="A75" t="s">
        <v>967</v>
      </c>
      <c r="B75" s="27">
        <v>17</v>
      </c>
      <c r="C75" s="4">
        <f t="shared" si="3"/>
        <v>31</v>
      </c>
    </row>
    <row r="76" spans="1:3">
      <c r="A76" t="s">
        <v>968</v>
      </c>
      <c r="B76" s="27">
        <v>16</v>
      </c>
      <c r="C76" s="4">
        <f t="shared" si="3"/>
        <v>29</v>
      </c>
    </row>
    <row r="77" spans="1:3">
      <c r="A77" t="s">
        <v>969</v>
      </c>
      <c r="B77" s="27">
        <v>15</v>
      </c>
      <c r="C77" s="4">
        <f t="shared" si="3"/>
        <v>28</v>
      </c>
    </row>
    <row r="78" spans="1:3">
      <c r="A78" t="s">
        <v>970</v>
      </c>
      <c r="B78" s="27">
        <v>14</v>
      </c>
      <c r="C78" s="4">
        <f t="shared" si="3"/>
        <v>26</v>
      </c>
    </row>
    <row r="79" spans="1:3">
      <c r="A79" t="s">
        <v>971</v>
      </c>
      <c r="B79" s="27">
        <v>13</v>
      </c>
      <c r="C79" s="4">
        <f t="shared" si="3"/>
        <v>24</v>
      </c>
    </row>
    <row r="80" spans="1:3">
      <c r="A80" t="s">
        <v>972</v>
      </c>
      <c r="B80" s="27">
        <v>12</v>
      </c>
      <c r="C80" s="4">
        <f t="shared" si="3"/>
        <v>22</v>
      </c>
    </row>
    <row r="81" spans="1:3">
      <c r="A81" t="s">
        <v>973</v>
      </c>
      <c r="B81" s="27">
        <v>11</v>
      </c>
      <c r="C81" s="4">
        <f t="shared" si="3"/>
        <v>20</v>
      </c>
    </row>
    <row r="82" spans="1:3">
      <c r="A82" t="s">
        <v>974</v>
      </c>
      <c r="B82" s="27">
        <v>10</v>
      </c>
      <c r="C82" s="4">
        <f t="shared" si="3"/>
        <v>19</v>
      </c>
    </row>
    <row r="83" spans="1:3">
      <c r="A83" t="s">
        <v>975</v>
      </c>
      <c r="B83" s="27">
        <v>9</v>
      </c>
      <c r="C83" s="4">
        <f t="shared" si="3"/>
        <v>17</v>
      </c>
    </row>
    <row r="84" spans="1:3">
      <c r="A84" t="s">
        <v>976</v>
      </c>
      <c r="B84" s="27">
        <v>8</v>
      </c>
      <c r="C84" s="4">
        <f t="shared" si="3"/>
        <v>15</v>
      </c>
    </row>
    <row r="85" spans="1:3">
      <c r="A85" t="s">
        <v>977</v>
      </c>
      <c r="B85" s="27">
        <v>7</v>
      </c>
      <c r="C85" s="4">
        <f t="shared" si="3"/>
        <v>13</v>
      </c>
    </row>
    <row r="86" spans="1:3">
      <c r="A86" t="s">
        <v>978</v>
      </c>
      <c r="B86" s="27">
        <v>6</v>
      </c>
      <c r="C86" s="4">
        <f t="shared" si="3"/>
        <v>11</v>
      </c>
    </row>
    <row r="87" spans="1:3">
      <c r="A87" t="s">
        <v>979</v>
      </c>
      <c r="B87" s="27">
        <v>5</v>
      </c>
      <c r="C87" s="4">
        <f t="shared" si="3"/>
        <v>10</v>
      </c>
    </row>
    <row r="88" spans="1:3">
      <c r="A88" t="s">
        <v>980</v>
      </c>
      <c r="B88" s="27">
        <v>4</v>
      </c>
      <c r="C88" s="4">
        <f t="shared" si="3"/>
        <v>8</v>
      </c>
    </row>
    <row r="89" spans="1:3">
      <c r="A89" t="s">
        <v>981</v>
      </c>
      <c r="B89" s="27">
        <v>3</v>
      </c>
      <c r="C89" s="4">
        <f t="shared" si="3"/>
        <v>6</v>
      </c>
    </row>
    <row r="90" spans="1:3">
      <c r="A90" t="s">
        <v>982</v>
      </c>
      <c r="B90" s="27">
        <v>2</v>
      </c>
      <c r="C90" s="4">
        <f t="shared" si="3"/>
        <v>4</v>
      </c>
    </row>
    <row r="91" spans="1:3">
      <c r="A91" t="s">
        <v>983</v>
      </c>
      <c r="B91" s="27">
        <v>1</v>
      </c>
      <c r="C91" s="4">
        <f>INT(B91*(A$71/B$72))+1</f>
        <v>2</v>
      </c>
    </row>
    <row r="93" spans="1:3">
      <c r="A93" s="1" t="s">
        <v>984</v>
      </c>
    </row>
    <row r="94" spans="1:3">
      <c r="A94">
        <v>40</v>
      </c>
    </row>
    <row r="95" spans="1:3">
      <c r="A95" t="s">
        <v>985</v>
      </c>
      <c r="B95" s="27">
        <v>25</v>
      </c>
      <c r="C95" s="4">
        <f>INT(B95*(A$94/B$95))+1+1</f>
        <v>42</v>
      </c>
    </row>
    <row r="96" spans="1:3">
      <c r="A96" t="s">
        <v>986</v>
      </c>
      <c r="B96" s="27">
        <v>24</v>
      </c>
      <c r="C96" s="4">
        <f t="shared" ref="C96:C118" si="4">INT(B96*(A$94/B$95))+1</f>
        <v>39</v>
      </c>
    </row>
    <row r="97" spans="1:3">
      <c r="A97" t="s">
        <v>987</v>
      </c>
      <c r="B97" s="27">
        <v>23</v>
      </c>
      <c r="C97" s="4">
        <f t="shared" si="4"/>
        <v>37</v>
      </c>
    </row>
    <row r="98" spans="1:3">
      <c r="A98" t="s">
        <v>988</v>
      </c>
      <c r="B98" s="27">
        <v>22</v>
      </c>
      <c r="C98" s="4">
        <f t="shared" si="4"/>
        <v>36</v>
      </c>
    </row>
    <row r="99" spans="1:3">
      <c r="A99" t="s">
        <v>989</v>
      </c>
      <c r="B99" s="27">
        <v>21</v>
      </c>
      <c r="C99" s="4">
        <f t="shared" si="4"/>
        <v>34</v>
      </c>
    </row>
    <row r="100" spans="1:3">
      <c r="A100" t="s">
        <v>990</v>
      </c>
      <c r="B100" s="27">
        <v>20</v>
      </c>
      <c r="C100" s="4">
        <f t="shared" si="4"/>
        <v>33</v>
      </c>
    </row>
    <row r="101" spans="1:3">
      <c r="A101" t="s">
        <v>991</v>
      </c>
      <c r="B101" s="27">
        <v>19</v>
      </c>
      <c r="C101" s="4">
        <f t="shared" si="4"/>
        <v>31</v>
      </c>
    </row>
    <row r="102" spans="1:3">
      <c r="A102" t="s">
        <v>992</v>
      </c>
      <c r="B102" s="27">
        <v>18</v>
      </c>
      <c r="C102" s="4">
        <f t="shared" si="4"/>
        <v>29</v>
      </c>
    </row>
    <row r="103" spans="1:3">
      <c r="A103" t="s">
        <v>993</v>
      </c>
      <c r="B103" s="27">
        <v>17</v>
      </c>
      <c r="C103" s="4">
        <f t="shared" si="4"/>
        <v>28</v>
      </c>
    </row>
    <row r="104" spans="1:3">
      <c r="A104" t="s">
        <v>994</v>
      </c>
      <c r="B104" s="27">
        <v>16</v>
      </c>
      <c r="C104" s="4">
        <f t="shared" si="4"/>
        <v>26</v>
      </c>
    </row>
    <row r="105" spans="1:3">
      <c r="A105" t="s">
        <v>995</v>
      </c>
      <c r="B105" s="27">
        <v>15</v>
      </c>
      <c r="C105" s="4">
        <f t="shared" si="4"/>
        <v>25</v>
      </c>
    </row>
    <row r="106" spans="1:3">
      <c r="A106" t="s">
        <v>996</v>
      </c>
      <c r="B106" s="27">
        <v>14</v>
      </c>
      <c r="C106" s="4">
        <f t="shared" si="4"/>
        <v>23</v>
      </c>
    </row>
    <row r="107" spans="1:3">
      <c r="A107" t="s">
        <v>997</v>
      </c>
      <c r="B107" s="27">
        <v>13</v>
      </c>
      <c r="C107" s="4">
        <f t="shared" si="4"/>
        <v>21</v>
      </c>
    </row>
    <row r="108" spans="1:3">
      <c r="A108" t="s">
        <v>998</v>
      </c>
      <c r="B108" s="27">
        <v>12</v>
      </c>
      <c r="C108" s="4">
        <f t="shared" si="4"/>
        <v>20</v>
      </c>
    </row>
    <row r="109" spans="1:3">
      <c r="A109" t="s">
        <v>999</v>
      </c>
      <c r="B109" s="27">
        <v>11</v>
      </c>
      <c r="C109" s="4">
        <f t="shared" si="4"/>
        <v>18</v>
      </c>
    </row>
    <row r="110" spans="1:3">
      <c r="A110" t="s">
        <v>1000</v>
      </c>
      <c r="B110" s="27">
        <v>10</v>
      </c>
      <c r="C110" s="4">
        <f t="shared" si="4"/>
        <v>17</v>
      </c>
    </row>
    <row r="111" spans="1:3">
      <c r="A111" t="s">
        <v>1001</v>
      </c>
      <c r="B111" s="27">
        <v>9</v>
      </c>
      <c r="C111" s="4">
        <f t="shared" si="4"/>
        <v>15</v>
      </c>
    </row>
    <row r="112" spans="1:3">
      <c r="A112" t="s">
        <v>1002</v>
      </c>
      <c r="B112" s="27">
        <v>8</v>
      </c>
      <c r="C112" s="4">
        <f t="shared" si="4"/>
        <v>13</v>
      </c>
    </row>
    <row r="113" spans="1:3">
      <c r="A113" t="s">
        <v>1003</v>
      </c>
      <c r="B113" s="27">
        <v>7</v>
      </c>
      <c r="C113" s="4">
        <f t="shared" si="4"/>
        <v>12</v>
      </c>
    </row>
    <row r="114" spans="1:3">
      <c r="A114" t="s">
        <v>1004</v>
      </c>
      <c r="B114" s="27">
        <v>6</v>
      </c>
      <c r="C114" s="4">
        <f t="shared" si="4"/>
        <v>10</v>
      </c>
    </row>
    <row r="115" spans="1:3">
      <c r="A115" t="s">
        <v>1005</v>
      </c>
      <c r="B115" s="27">
        <v>5</v>
      </c>
      <c r="C115" s="4">
        <f t="shared" si="4"/>
        <v>9</v>
      </c>
    </row>
    <row r="116" spans="1:3">
      <c r="A116" t="s">
        <v>1006</v>
      </c>
      <c r="B116" s="27">
        <v>4</v>
      </c>
      <c r="C116" s="4">
        <f t="shared" si="4"/>
        <v>7</v>
      </c>
    </row>
    <row r="117" spans="1:3">
      <c r="A117" t="s">
        <v>1007</v>
      </c>
      <c r="B117" s="27">
        <v>3</v>
      </c>
      <c r="C117" s="4">
        <f t="shared" si="4"/>
        <v>5</v>
      </c>
    </row>
    <row r="118" spans="1:3">
      <c r="A118" t="s">
        <v>1008</v>
      </c>
      <c r="B118" s="27">
        <v>2</v>
      </c>
      <c r="C118" s="4">
        <f t="shared" si="4"/>
        <v>4</v>
      </c>
    </row>
    <row r="119" spans="1:3">
      <c r="A119" t="s">
        <v>1009</v>
      </c>
      <c r="B119" s="27">
        <v>1</v>
      </c>
      <c r="C119" s="4">
        <f>INT(B119*(A$94/B$95))+1</f>
        <v>2</v>
      </c>
    </row>
    <row r="121" spans="1:3">
      <c r="A121" s="1" t="s">
        <v>1010</v>
      </c>
    </row>
    <row r="122" spans="1:3">
      <c r="A122">
        <v>44</v>
      </c>
    </row>
    <row r="123" spans="1:3">
      <c r="A123" t="s">
        <v>1011</v>
      </c>
      <c r="B123" s="27">
        <v>10</v>
      </c>
      <c r="C123" s="4">
        <f>INT(B123*(A$122/B$123))+1+1</f>
        <v>46</v>
      </c>
    </row>
    <row r="124" spans="1:3">
      <c r="A124" t="s">
        <v>1012</v>
      </c>
      <c r="B124" s="27">
        <v>9</v>
      </c>
      <c r="C124" s="4">
        <f t="shared" ref="C124:C131" si="5">INT(B124*(A$122/B$123))+1</f>
        <v>40</v>
      </c>
    </row>
    <row r="125" spans="1:3">
      <c r="A125" t="s">
        <v>1013</v>
      </c>
      <c r="B125" s="27">
        <v>8</v>
      </c>
      <c r="C125" s="4">
        <f t="shared" si="5"/>
        <v>36</v>
      </c>
    </row>
    <row r="126" spans="1:3">
      <c r="A126" t="s">
        <v>1014</v>
      </c>
      <c r="B126" s="27">
        <v>7</v>
      </c>
      <c r="C126" s="4">
        <f t="shared" si="5"/>
        <v>31</v>
      </c>
    </row>
    <row r="127" spans="1:3">
      <c r="A127" t="s">
        <v>1015</v>
      </c>
      <c r="B127" s="27">
        <v>6</v>
      </c>
      <c r="C127" s="4">
        <f t="shared" si="5"/>
        <v>27</v>
      </c>
    </row>
    <row r="128" spans="1:3">
      <c r="A128" t="s">
        <v>1016</v>
      </c>
      <c r="B128" s="27">
        <v>5</v>
      </c>
      <c r="C128" s="4">
        <f t="shared" si="5"/>
        <v>23</v>
      </c>
    </row>
    <row r="129" spans="1:3">
      <c r="A129" t="s">
        <v>1017</v>
      </c>
      <c r="B129" s="27">
        <v>4</v>
      </c>
      <c r="C129" s="4">
        <f t="shared" si="5"/>
        <v>18</v>
      </c>
    </row>
    <row r="130" spans="1:3">
      <c r="A130" t="s">
        <v>1018</v>
      </c>
      <c r="B130" s="27">
        <v>3</v>
      </c>
      <c r="C130" s="4">
        <f t="shared" si="5"/>
        <v>14</v>
      </c>
    </row>
    <row r="131" spans="1:3">
      <c r="A131" t="s">
        <v>1019</v>
      </c>
      <c r="B131" s="27">
        <v>2</v>
      </c>
      <c r="C131" s="4">
        <f t="shared" si="5"/>
        <v>9</v>
      </c>
    </row>
    <row r="132" spans="1:3">
      <c r="A132" t="s">
        <v>1020</v>
      </c>
      <c r="B132" s="27">
        <v>1</v>
      </c>
      <c r="C132" s="4">
        <f>INT(B132*(A$122/B$123))+1</f>
        <v>5</v>
      </c>
    </row>
    <row r="134" spans="1:3">
      <c r="A134" s="1" t="s">
        <v>1021</v>
      </c>
    </row>
    <row r="135" spans="1:3">
      <c r="A135">
        <v>48</v>
      </c>
    </row>
    <row r="136" spans="1:3">
      <c r="A136" t="s">
        <v>1022</v>
      </c>
      <c r="B136" s="27">
        <v>9</v>
      </c>
      <c r="C136" s="4">
        <f>INT(B136*(A$135/B$136))+1+1</f>
        <v>50</v>
      </c>
    </row>
    <row r="137" spans="1:3">
      <c r="A137" t="s">
        <v>1023</v>
      </c>
      <c r="B137" s="27">
        <v>8</v>
      </c>
      <c r="C137" s="4">
        <f t="shared" ref="C137:C143" si="6">INT(B137*(A$135/B$136))+1</f>
        <v>43</v>
      </c>
    </row>
    <row r="138" spans="1:3">
      <c r="A138" t="s">
        <v>1024</v>
      </c>
      <c r="B138" s="27">
        <v>7</v>
      </c>
      <c r="C138" s="4">
        <f t="shared" si="6"/>
        <v>38</v>
      </c>
    </row>
    <row r="139" spans="1:3">
      <c r="A139" t="s">
        <v>1025</v>
      </c>
      <c r="B139" s="27">
        <v>6</v>
      </c>
      <c r="C139" s="4">
        <f t="shared" si="6"/>
        <v>33</v>
      </c>
    </row>
    <row r="140" spans="1:3">
      <c r="A140" t="s">
        <v>1026</v>
      </c>
      <c r="B140" s="27">
        <v>5</v>
      </c>
      <c r="C140" s="4">
        <f t="shared" si="6"/>
        <v>27</v>
      </c>
    </row>
    <row r="141" spans="1:3">
      <c r="A141" t="s">
        <v>1027</v>
      </c>
      <c r="B141" s="27">
        <v>4</v>
      </c>
      <c r="C141" s="4">
        <f t="shared" si="6"/>
        <v>22</v>
      </c>
    </row>
    <row r="142" spans="1:3">
      <c r="A142" t="s">
        <v>1028</v>
      </c>
      <c r="B142" s="27">
        <v>3</v>
      </c>
      <c r="C142" s="4">
        <f t="shared" si="6"/>
        <v>17</v>
      </c>
    </row>
    <row r="143" spans="1:3">
      <c r="A143" t="s">
        <v>1029</v>
      </c>
      <c r="B143" s="27">
        <v>2</v>
      </c>
      <c r="C143" s="4">
        <f t="shared" si="6"/>
        <v>11</v>
      </c>
    </row>
    <row r="144" spans="1:3">
      <c r="A144" t="s">
        <v>1030</v>
      </c>
      <c r="B144" s="27">
        <v>1</v>
      </c>
      <c r="C144" s="4">
        <f>INT(B144*(A$135/B$136))+1</f>
        <v>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Pontszám</vt:lpstr>
      <vt:lpstr>ABC</vt:lpstr>
      <vt:lpstr>V-1</vt:lpstr>
      <vt:lpstr>V-2</vt:lpstr>
      <vt:lpstr>V-3</vt:lpstr>
      <vt:lpstr>V-4</vt:lpstr>
      <vt:lpstr>V-5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2021-03-25T16:32:31Z</dcterms:created>
  <dcterms:modified xsi:type="dcterms:W3CDTF">2022-09-10T15:48:04Z</dcterms:modified>
</cp:coreProperties>
</file>